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3960"/>
  </bookViews>
  <sheets>
    <sheet name="Plán příjmů na rok 2016" sheetId="1" r:id="rId1"/>
    <sheet name="Výdaje 2016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W29" i="2"/>
  <c r="AH29"/>
  <c r="AQ8"/>
  <c r="AQ17" l="1"/>
  <c r="AQ16"/>
  <c r="D50" i="1"/>
  <c r="AJ29" i="2"/>
  <c r="AK29"/>
  <c r="AL29"/>
  <c r="AN29"/>
  <c r="O29" l="1"/>
  <c r="AQ20"/>
  <c r="K29"/>
  <c r="AQ18"/>
  <c r="C12" i="1"/>
  <c r="C13"/>
  <c r="C14"/>
  <c r="C15"/>
  <c r="C16"/>
  <c r="C17"/>
  <c r="C20"/>
  <c r="C21"/>
  <c r="C22"/>
  <c r="C23"/>
  <c r="C24"/>
  <c r="C26"/>
  <c r="C27"/>
  <c r="C28"/>
  <c r="C29"/>
  <c r="C31"/>
  <c r="C32"/>
  <c r="C33"/>
  <c r="C34"/>
  <c r="C35"/>
  <c r="C38"/>
  <c r="C39"/>
  <c r="C42"/>
  <c r="C43"/>
  <c r="C47"/>
  <c r="C48"/>
  <c r="C49"/>
  <c r="D52"/>
  <c r="AQ3" i="2"/>
  <c r="AQ4"/>
  <c r="AQ5"/>
  <c r="AQ6"/>
  <c r="AQ7"/>
  <c r="AQ9"/>
  <c r="AQ10"/>
  <c r="AQ11"/>
  <c r="AQ12"/>
  <c r="AQ13"/>
  <c r="AQ14"/>
  <c r="AQ15"/>
  <c r="AQ19"/>
  <c r="AQ21"/>
  <c r="AQ22"/>
  <c r="AQ23"/>
  <c r="AQ24"/>
  <c r="AQ25"/>
  <c r="AQ26"/>
  <c r="AQ28"/>
  <c r="C29"/>
  <c r="D29"/>
  <c r="E29"/>
  <c r="F29"/>
  <c r="G29"/>
  <c r="H29"/>
  <c r="I29"/>
  <c r="J29"/>
  <c r="L29"/>
  <c r="M29"/>
  <c r="N29"/>
  <c r="P29"/>
  <c r="Q29"/>
  <c r="R29"/>
  <c r="S29"/>
  <c r="T29"/>
  <c r="U29"/>
  <c r="V29"/>
  <c r="X29"/>
  <c r="Y29"/>
  <c r="Z29"/>
  <c r="AA29"/>
  <c r="AB29"/>
  <c r="AC29"/>
  <c r="AD29"/>
  <c r="AE29"/>
  <c r="AF29"/>
  <c r="AG29"/>
  <c r="AI29"/>
  <c r="AO29"/>
  <c r="AP29"/>
  <c r="AQ27"/>
  <c r="AM29"/>
  <c r="AQ30" l="1"/>
  <c r="AQ29"/>
</calcChain>
</file>

<file path=xl/comments1.xml><?xml version="1.0" encoding="utf-8"?>
<comments xmlns="http://schemas.openxmlformats.org/spreadsheetml/2006/main">
  <authors>
    <author>Ledvinova</author>
  </authors>
  <commentList>
    <comment ref="AQ35" authorId="0">
      <text>
        <r>
          <rPr>
            <b/>
            <sz val="9"/>
            <color indexed="81"/>
            <rFont val="Tahoma"/>
            <family val="2"/>
            <charset val="238"/>
          </rPr>
          <t>Ledvinova:</t>
        </r>
        <r>
          <rPr>
            <sz val="9"/>
            <color indexed="81"/>
            <rFont val="Tahoma"/>
            <family val="2"/>
            <charset val="238"/>
          </rPr>
          <t xml:space="preserve">
příjmy</t>
        </r>
      </text>
    </comment>
  </commentList>
</comments>
</file>

<file path=xl/sharedStrings.xml><?xml version="1.0" encoding="utf-8"?>
<sst xmlns="http://schemas.openxmlformats.org/spreadsheetml/2006/main" count="99" uniqueCount="98">
  <si>
    <t>v tis Kč</t>
  </si>
  <si>
    <t>Celkový součet</t>
  </si>
  <si>
    <t>Financování</t>
  </si>
  <si>
    <t>Příjmy celkem</t>
  </si>
  <si>
    <t>Platy zaměstnanců v pracovním poměru</t>
  </si>
  <si>
    <t>Ostatní platy</t>
  </si>
  <si>
    <t>Ostatní osobní výdaje</t>
  </si>
  <si>
    <t>Odměny členů zastupitelstev obcí a krajů</t>
  </si>
  <si>
    <t>Povinné pojistné na veřejné zdravotní pojištění</t>
  </si>
  <si>
    <t>Povinné pojistné na úrazové pojištění</t>
  </si>
  <si>
    <t>Ochrané pomůcky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</si>
  <si>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</si>
  <si>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</si>
  <si>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</si>
  <si>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</si>
  <si>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</si>
  <si>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</si>
  <si>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</si>
  <si>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 a radiokomunikací</t>
  </si>
  <si>
    <t>Služby peněžních ústavů</t>
  </si>
  <si>
    <t>Nákup ostatních služeb</t>
  </si>
  <si>
    <t>Opravy a udržování</t>
  </si>
  <si>
    <t>Cestovné (tuzemské i zahraniční)</t>
  </si>
  <si>
    <t>Pohoštění</t>
  </si>
  <si>
    <t>Věcné dary</t>
  </si>
  <si>
    <t>Neinvestiční transfery obcím</t>
  </si>
  <si>
    <t>Dary obyvatelstvu</t>
  </si>
  <si>
    <t>Budovy, haly a stavby</t>
  </si>
  <si>
    <t>Suma</t>
  </si>
  <si>
    <t>Silnice</t>
  </si>
  <si>
    <t>Provoz silniční dopravy</t>
  </si>
  <si>
    <t>Pitná voda</t>
  </si>
  <si>
    <t>Odvádění a čiš.odpad.vod</t>
  </si>
  <si>
    <t>Základní školy</t>
  </si>
  <si>
    <t>Činnosti knihovnické</t>
  </si>
  <si>
    <t>Záležitosti kultury (kronika)</t>
  </si>
  <si>
    <t>Ostatní záležitosti kultury</t>
  </si>
  <si>
    <t>Sportovní zařízení v majetku obce</t>
  </si>
  <si>
    <t>DPS-Bytové hospodářství</t>
  </si>
  <si>
    <t>Veřejné osvětlení</t>
  </si>
  <si>
    <t>Pohřebnictví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</si>
  <si>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</si>
  <si>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</si>
  <si>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</si>
  <si>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</si>
  <si>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</si>
  <si>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</si>
  <si>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</si>
  <si>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</si>
  <si>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</si>
  <si>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Celkem</t>
  </si>
  <si>
    <t>Částka</t>
  </si>
  <si>
    <t>OD-Par</t>
  </si>
  <si>
    <t>Polož</t>
  </si>
  <si>
    <t>razítko, podpis:</t>
  </si>
  <si>
    <t>Tříděný odpad-BIOPAS</t>
  </si>
  <si>
    <t>Náhrady MEZD v době nemoci</t>
  </si>
  <si>
    <t>Pozemky-výkup pod biologic.rybníkem</t>
  </si>
  <si>
    <t>Vyvěšeno na úřední desce i elektronické úřední desce</t>
  </si>
  <si>
    <t>Neinvestiční přijaté transfery ze  SZIF</t>
  </si>
  <si>
    <t>Příjmy z prodeje pozemků</t>
  </si>
  <si>
    <t>Nespecifikované rezervy</t>
  </si>
  <si>
    <t>Banka poplatky</t>
  </si>
  <si>
    <t>Poplatek za likvidaci komunálních odpadů</t>
  </si>
  <si>
    <t>Odvod z loterií</t>
  </si>
  <si>
    <t>Příjmy z pronájmu majetku DPS</t>
  </si>
  <si>
    <t>Příjmy z poskyt.služeb-odvoz kom.odpadu-firmy</t>
  </si>
  <si>
    <t>Příspěvek Anděl</t>
  </si>
  <si>
    <t>Příjmy z poskytování služeb-DPS</t>
  </si>
  <si>
    <t>Položky</t>
  </si>
  <si>
    <t>způsobem umožňujícím dálkový přístup</t>
  </si>
  <si>
    <t>Památk.místní význam</t>
  </si>
  <si>
    <t xml:space="preserve">  Rozpočet  Obce  Zámrsky  na rok  2016</t>
  </si>
  <si>
    <t>přebytek roku 2015</t>
  </si>
  <si>
    <t>Výdaje 2016 v tis. Kč</t>
  </si>
  <si>
    <t>Platby daní a poplatků stát rozpoč-SAMA SOBě</t>
  </si>
  <si>
    <t>Knihy, učební pomůcky a tisk-papírové</t>
  </si>
  <si>
    <t>NIV Transfer-cizím-Ol.kraj-Dopravn obslužnost</t>
  </si>
  <si>
    <t>Příjmy z pronájmu movitých věcí-Párty stan</t>
  </si>
  <si>
    <t>Ost. NIV Transfer obyvatelstvu-ZŠ-lyžák-žáci</t>
  </si>
  <si>
    <t>Zprac.dat-služby informač technologie-Alis-KEO</t>
  </si>
  <si>
    <t>Příjmy z prodeje zásob,materiálu-žaluzie+sítě do oken</t>
  </si>
  <si>
    <t>Nakládání s obecn majet</t>
  </si>
  <si>
    <t>Ost.NIV.transfe veřej rozpoč územ- MR Hranic</t>
  </si>
  <si>
    <t>Platby daní a poplatků státnímu rozpočtu</t>
  </si>
  <si>
    <t>Ost.NIV transfer nezisko a podob.Organiz-SMO</t>
  </si>
  <si>
    <t>Povin.pojistné na soc.zab.a na st.politi zam</t>
  </si>
  <si>
    <t>Ost povinné pojistné place zaměstnav</t>
  </si>
  <si>
    <t>Služby školení a vzdělávání</t>
  </si>
  <si>
    <t>Ost.záležit.pozem.komuni</t>
  </si>
  <si>
    <t>Volný čas dětí-dětský koutek</t>
  </si>
  <si>
    <t>Sběr a svoz nebezpečného odpadu</t>
  </si>
  <si>
    <t>Vyvěšeno:         18.2.2016</t>
  </si>
  <si>
    <t>Příjmy z pronájmu pozemků-Telefonica, Skalagro,a.s.</t>
  </si>
  <si>
    <t>Příjmy z pronájmu majetku-stánkaři</t>
  </si>
  <si>
    <t xml:space="preserve">Ost. Neinvestiční Transfery- </t>
  </si>
  <si>
    <t>V zastupitelstvu obce schváleno dne:  21.3.2016</t>
  </si>
  <si>
    <t>Sejmuto:              20.3.2016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</si>
</sst>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3" fillId="0" borderId="0" xfId="0" applyFont="1"/>
    <xf numFmtId="3" fontId="7" fillId="0" borderId="4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0" xfId="0" applyFont="1"/>
    <xf numFmtId="0" fontId="8" fillId="0" borderId="0" xfId="0" applyFont="1"/>
    <xf numFmtId="0" fontId="1" fillId="0" borderId="0" xfId="1" applyFont="1"/>
    <xf numFmtId="0" fontId="6" fillId="0" borderId="0" xfId="0" applyFont="1"/>
    <xf numFmtId="0" fontId="3" fillId="0" borderId="1" xfId="0" applyFont="1" applyBorder="1"/>
    <xf numFmtId="1" fontId="3" fillId="0" borderId="2" xfId="0" applyNumberFormat="1" applyFont="1" applyBorder="1"/>
    <xf numFmtId="0" fontId="10" fillId="0" borderId="0" xfId="1" applyFont="1"/>
    <xf numFmtId="0" fontId="9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3" fontId="11" fillId="0" borderId="0" xfId="0" applyNumberFormat="1" applyFont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0" xfId="0" applyNumberFormat="1" applyFont="1"/>
    <xf numFmtId="0" fontId="6" fillId="2" borderId="2" xfId="0" applyFont="1" applyFill="1" applyBorder="1"/>
    <xf numFmtId="3" fontId="3" fillId="2" borderId="0" xfId="0" applyNumberFormat="1" applyFont="1" applyFill="1"/>
    <xf numFmtId="1" fontId="0" fillId="2" borderId="0" xfId="0" applyNumberFormat="1" applyFill="1"/>
    <xf numFmtId="3" fontId="11" fillId="2" borderId="2" xfId="0" applyNumberFormat="1" applyFont="1" applyFill="1" applyBorder="1"/>
    <xf numFmtId="3" fontId="3" fillId="0" borderId="0" xfId="0" applyNumberFormat="1" applyFont="1" applyAlignment="1">
      <alignment horizontal="center"/>
    </xf>
    <xf numFmtId="3" fontId="1" fillId="2" borderId="2" xfId="1" applyNumberFormat="1" applyFill="1" applyBorder="1"/>
    <xf numFmtId="3" fontId="0" fillId="2" borderId="2" xfId="0" applyNumberFormat="1" applyFill="1" applyBorder="1"/>
    <xf numFmtId="3" fontId="4" fillId="2" borderId="2" xfId="1" applyNumberFormat="1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wrapText="1"/>
    </xf>
    <xf numFmtId="3" fontId="11" fillId="2" borderId="11" xfId="0" applyNumberFormat="1" applyFont="1" applyFill="1" applyBorder="1"/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3" fontId="11" fillId="2" borderId="15" xfId="0" applyNumberFormat="1" applyFont="1" applyFill="1" applyBorder="1"/>
    <xf numFmtId="0" fontId="0" fillId="2" borderId="2" xfId="0" applyFill="1" applyBorder="1"/>
    <xf numFmtId="3" fontId="0" fillId="2" borderId="0" xfId="0" applyNumberFormat="1" applyFill="1"/>
    <xf numFmtId="3" fontId="9" fillId="3" borderId="2" xfId="0" applyNumberFormat="1" applyFont="1" applyFill="1" applyBorder="1"/>
    <xf numFmtId="3" fontId="3" fillId="3" borderId="0" xfId="0" applyNumberFormat="1" applyFont="1" applyFill="1"/>
    <xf numFmtId="3" fontId="1" fillId="2" borderId="2" xfId="1" applyNumberFormat="1" applyFont="1" applyFill="1" applyBorder="1"/>
    <xf numFmtId="3" fontId="6" fillId="2" borderId="2" xfId="0" applyNumberFormat="1" applyFont="1" applyFill="1" applyBorder="1"/>
    <xf numFmtId="0" fontId="11" fillId="0" borderId="1" xfId="0" applyFont="1" applyBorder="1"/>
    <xf numFmtId="0" fontId="11" fillId="0" borderId="1" xfId="0" applyFont="1" applyBorder="1" applyAlignment="1">
      <alignment textRotation="90" wrapText="1"/>
    </xf>
    <xf numFmtId="0" fontId="11" fillId="0" borderId="5" xfId="0" applyFont="1" applyBorder="1" applyAlignment="1">
      <alignment textRotation="90"/>
    </xf>
    <xf numFmtId="0" fontId="11" fillId="2" borderId="9" xfId="0" applyFont="1" applyFill="1" applyBorder="1"/>
    <xf numFmtId="0" fontId="11" fillId="0" borderId="0" xfId="0" applyFont="1" applyAlignment="1">
      <alignment wrapText="1"/>
    </xf>
    <xf numFmtId="0" fontId="9" fillId="2" borderId="9" xfId="0" applyFont="1" applyFill="1" applyBorder="1"/>
    <xf numFmtId="0" fontId="11" fillId="2" borderId="5" xfId="0" applyFont="1" applyFill="1" applyBorder="1" applyAlignment="1">
      <alignment textRotation="90"/>
    </xf>
    <xf numFmtId="0" fontId="11" fillId="0" borderId="1" xfId="0" applyFont="1" applyBorder="1" applyAlignment="1">
      <alignment textRotation="90"/>
    </xf>
    <xf numFmtId="0" fontId="11" fillId="2" borderId="0" xfId="0" applyFont="1" applyFill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textRotation="90" wrapText="1"/>
    </xf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52"/>
  <sheetViews>
    <sheetView tabSelected="1" view="pageLayout" zoomScale="170" zoomScalePageLayoutView="170" workbookViewId="0">
      <selection activeCell="C4" sqref="C4"/>
    </sheetView>
  </sheetViews>
  <sheetFormatPr defaultRowHeight="12.75"/>
  <cols>
    <col min="1" max="1" width="15.28515625" bestFit="1" customWidth="1"/>
    <col min="2" max="2" width="6.140625" style="7" bestFit="1" customWidth="1"/>
    <col min="3" max="3" width="55.5703125" customWidth="1"/>
    <col min="4" max="4" width="9.7109375" style="1" bestFit="1" customWidth="1"/>
  </cols>
  <sheetData>
    <row r="1" spans="1:4" ht="15.75">
      <c r="A1" s="17"/>
      <c r="B1"/>
      <c r="C1" s="12" t="s">
        <v>72</v>
      </c>
    </row>
    <row r="2" spans="1:4" ht="15.75">
      <c r="A2" s="13" t="s">
        <v>48</v>
      </c>
      <c r="B2"/>
      <c r="C2" s="12"/>
    </row>
    <row r="3" spans="1:4">
      <c r="A3" s="13"/>
      <c r="B3"/>
      <c r="C3" s="8" t="s">
        <v>96</v>
      </c>
    </row>
    <row r="4" spans="1:4">
      <c r="A4" s="13"/>
      <c r="B4"/>
      <c r="C4" s="8" t="s">
        <v>92</v>
      </c>
    </row>
    <row r="5" spans="1:4">
      <c r="A5" s="13"/>
      <c r="B5"/>
      <c r="C5" s="8" t="s">
        <v>97</v>
      </c>
    </row>
    <row r="6" spans="1:4">
      <c r="A6" s="13"/>
      <c r="B6"/>
      <c r="C6" s="8" t="s">
        <v>58</v>
      </c>
    </row>
    <row r="7" spans="1:4">
      <c r="A7" s="13"/>
      <c r="B7"/>
      <c r="C7" s="8" t="s">
        <v>70</v>
      </c>
    </row>
    <row r="8" spans="1:4">
      <c r="A8" s="13"/>
      <c r="B8"/>
      <c r="C8" s="8"/>
    </row>
    <row r="9" spans="1:4">
      <c r="A9" s="13"/>
      <c r="B9"/>
      <c r="C9" s="8"/>
    </row>
    <row r="10" spans="1:4">
      <c r="A10" s="13"/>
      <c r="B10"/>
      <c r="C10" s="14" t="s">
        <v>54</v>
      </c>
      <c r="D10" s="29" t="s">
        <v>51</v>
      </c>
    </row>
    <row r="11" spans="1:4">
      <c r="A11" s="15" t="s">
        <v>52</v>
      </c>
      <c r="B11" s="16" t="s">
        <v>53</v>
      </c>
      <c r="C11" s="4"/>
      <c r="D11" s="29" t="s">
        <v>0</v>
      </c>
    </row>
    <row r="12" spans="1:4">
      <c r="A12" s="2">
        <v>0</v>
      </c>
      <c r="B12" s="3">
        <v>1111</v>
      </c>
      <c r="C12" s="4" t="str">
        <f>VLOOKUP(B12,'[1]Příjmy Véna'!$B$21:$C$115,2,0)</f>
        <v>Daň z příjmů fyzických osob ze závislé činnosti a funkčních požitků</v>
      </c>
      <c r="D12" s="30">
        <v>603</v>
      </c>
    </row>
    <row r="13" spans="1:4">
      <c r="A13" s="5"/>
      <c r="B13" s="3">
        <v>1112</v>
      </c>
      <c r="C13" s="4" t="str">
        <f>VLOOKUP(B13,'[1]Příjmy Véna'!$B$21:$C$115,2,0)</f>
        <v>Daň z příjmů fyzických osob ze samostatně výdělečné činnosti</v>
      </c>
      <c r="D13" s="30">
        <v>8</v>
      </c>
    </row>
    <row r="14" spans="1:4">
      <c r="A14" s="5"/>
      <c r="B14" s="3">
        <v>1113</v>
      </c>
      <c r="C14" s="44" t="str">
        <f>VLOOKUP(B14,'[1]Příjmy Véna'!$B$21:$C$115,2,0)</f>
        <v>Daň z příjmu fyzických osob z kapitálových výnosů</v>
      </c>
      <c r="D14" s="30">
        <v>65</v>
      </c>
    </row>
    <row r="15" spans="1:4">
      <c r="A15" s="5"/>
      <c r="B15" s="3">
        <v>1121</v>
      </c>
      <c r="C15" s="44" t="str">
        <f>VLOOKUP(B15,'[1]Příjmy Véna'!$B$21:$C$115,2,0)</f>
        <v>Daň z příjmů právnických osob</v>
      </c>
      <c r="D15" s="30">
        <v>610</v>
      </c>
    </row>
    <row r="16" spans="1:4">
      <c r="A16" s="5"/>
      <c r="B16" s="3">
        <v>1122</v>
      </c>
      <c r="C16" s="44" t="str">
        <f>VLOOKUP(B16,'[1]Příjmy Véna'!$B$21:$C$115,2,0)</f>
        <v>Daň z příjmů právnických osob za obce</v>
      </c>
      <c r="D16" s="30">
        <v>72</v>
      </c>
    </row>
    <row r="17" spans="1:4">
      <c r="A17" s="5"/>
      <c r="B17" s="3">
        <v>1211</v>
      </c>
      <c r="C17" s="44" t="str">
        <f>VLOOKUP(B17,'[1]Příjmy Véna'!$B$21:$C$115,2,0)</f>
        <v>Daň z přidané hodnoty</v>
      </c>
      <c r="D17" s="30">
        <v>1266</v>
      </c>
    </row>
    <row r="18" spans="1:4">
      <c r="A18" s="5"/>
      <c r="B18" s="3">
        <v>1340</v>
      </c>
      <c r="C18" s="25" t="s">
        <v>63</v>
      </c>
      <c r="D18" s="30">
        <v>78</v>
      </c>
    </row>
    <row r="19" spans="1:4">
      <c r="A19" s="5"/>
      <c r="B19" s="3">
        <v>1351</v>
      </c>
      <c r="C19" s="25" t="s">
        <v>64</v>
      </c>
      <c r="D19" s="30">
        <v>10</v>
      </c>
    </row>
    <row r="20" spans="1:4">
      <c r="A20" s="5"/>
      <c r="B20" s="3">
        <v>1341</v>
      </c>
      <c r="C20" s="44" t="str">
        <f>VLOOKUP(B20,'[1]Příjmy Véna'!$B$21:$C$115,2,0)</f>
        <v>Poplatek ze psů</v>
      </c>
      <c r="D20" s="30">
        <v>3</v>
      </c>
    </row>
    <row r="21" spans="1:4">
      <c r="A21" s="5"/>
      <c r="B21" s="3">
        <v>1361</v>
      </c>
      <c r="C21" s="44" t="str">
        <f>VLOOKUP(B21,'[1]Příjmy Véna'!$B$21:$C$115,2,0)</f>
        <v>Správní poplatky</v>
      </c>
      <c r="D21" s="31">
        <v>1</v>
      </c>
    </row>
    <row r="22" spans="1:4">
      <c r="A22" s="5"/>
      <c r="B22" s="3">
        <v>1511</v>
      </c>
      <c r="C22" s="44" t="str">
        <f>VLOOKUP(B22,'[1]Příjmy Véna'!$B$21:$C$115,2,0)</f>
        <v>Daň z nemovitostí</v>
      </c>
      <c r="D22" s="30">
        <v>393</v>
      </c>
    </row>
    <row r="23" spans="1:4">
      <c r="A23" s="5"/>
      <c r="B23" s="3">
        <v>4111</v>
      </c>
      <c r="C23" s="44" t="str">
        <f>VLOOKUP(B23,'[1]Příjmy Véna'!$B$21:$C$115,2,0)</f>
        <v>dotace volby</v>
      </c>
      <c r="D23" s="31"/>
    </row>
    <row r="24" spans="1:4">
      <c r="A24" s="5"/>
      <c r="B24" s="3">
        <v>4112</v>
      </c>
      <c r="C24" s="44" t="str">
        <f>VLOOKUP(B24,'[1]Příjmy Véna'!$B$21:$C$115,2,0)</f>
        <v>Neinvestiční přijaté transfery ze státního rozpočtu</v>
      </c>
      <c r="D24" s="31">
        <v>55</v>
      </c>
    </row>
    <row r="25" spans="1:4">
      <c r="A25" s="5"/>
      <c r="B25" s="3">
        <v>4113</v>
      </c>
      <c r="C25" s="25" t="s">
        <v>59</v>
      </c>
      <c r="D25" s="31"/>
    </row>
    <row r="26" spans="1:4">
      <c r="A26" s="5"/>
      <c r="B26" s="3">
        <v>4116</v>
      </c>
      <c r="C26" s="44" t="str">
        <f>VLOOKUP(B26,'[1]Příjmy Véna'!$B$21:$C$115,2,0)</f>
        <v>Ostatní neinvestiční přijaté transfery ze státního rozpočtu</v>
      </c>
      <c r="D26" s="31">
        <v>170</v>
      </c>
    </row>
    <row r="27" spans="1:4">
      <c r="A27" s="5"/>
      <c r="B27" s="3">
        <v>4119</v>
      </c>
      <c r="C27" s="44" t="str">
        <f>VLOOKUP(B27,'[1]Příjmy Véna'!$B$21:$C$115,2,0)</f>
        <v>příspěvek SDH</v>
      </c>
      <c r="D27" s="31"/>
    </row>
    <row r="28" spans="1:4">
      <c r="A28" s="5"/>
      <c r="B28" s="3">
        <v>4122</v>
      </c>
      <c r="C28" s="44" t="str">
        <f>VLOOKUP(B28,'[1]Příjmy Véna'!$B$21:$C$115,2,0)</f>
        <v>dotace SDH</v>
      </c>
      <c r="D28" s="31"/>
    </row>
    <row r="29" spans="1:4">
      <c r="A29" s="5"/>
      <c r="B29" s="3">
        <v>4129</v>
      </c>
      <c r="C29" s="44" t="str">
        <f>VLOOKUP(B29,'[1]Příjmy Véna'!$B$21:$C$115,2,0)</f>
        <v>Ostatní neinvestiční přijaté transfery od rozpočtů územní  úrovně</v>
      </c>
      <c r="D29" s="30"/>
    </row>
    <row r="30" spans="1:4">
      <c r="A30" s="2">
        <v>1019</v>
      </c>
      <c r="B30" s="3">
        <v>2131</v>
      </c>
      <c r="C30" s="25" t="s">
        <v>93</v>
      </c>
      <c r="D30" s="48">
        <v>76</v>
      </c>
    </row>
    <row r="31" spans="1:4">
      <c r="A31" s="2">
        <v>2321</v>
      </c>
      <c r="B31" s="3">
        <v>2111</v>
      </c>
      <c r="C31" s="44" t="str">
        <f>VLOOKUP(B31,'[1]Příjmy Véna'!$B$21:$C$115,2,0)</f>
        <v>Příjmy z poskytování služeb a výrobků (stočné)</v>
      </c>
      <c r="D31" s="49">
        <v>34</v>
      </c>
    </row>
    <row r="32" spans="1:4">
      <c r="A32" s="2">
        <v>3314</v>
      </c>
      <c r="B32" s="3">
        <v>2324</v>
      </c>
      <c r="C32" s="44" t="str">
        <f>VLOOKUP(B32,'[1]Příjmy Véna'!$B$21:$C$115,2,0)</f>
        <v>Přijaté nekapitálové příspěvky</v>
      </c>
      <c r="D32" s="49"/>
    </row>
    <row r="33" spans="1:4">
      <c r="A33" s="2">
        <v>3319</v>
      </c>
      <c r="B33" s="3">
        <v>2132</v>
      </c>
      <c r="C33" s="44" t="str">
        <f>VLOOKUP(B33,'[1]Příjmy Véna'!$B$21:$C$115,2,0)</f>
        <v>Příjmy z pronájmu majetku / kulturní domy/</v>
      </c>
      <c r="D33" s="49">
        <v>25</v>
      </c>
    </row>
    <row r="34" spans="1:4">
      <c r="A34" s="5"/>
      <c r="B34" s="3">
        <v>2324</v>
      </c>
      <c r="C34" s="44" t="str">
        <f>VLOOKUP(B34,'[1]Příjmy Véna'!$B$21:$C$115,2,0)</f>
        <v>Přijaté nekapitálové příspěvky</v>
      </c>
      <c r="D34" s="49">
        <v>0</v>
      </c>
    </row>
    <row r="35" spans="1:4">
      <c r="A35" s="2">
        <v>3412</v>
      </c>
      <c r="B35" s="3">
        <v>2324</v>
      </c>
      <c r="C35" s="44" t="str">
        <f>VLOOKUP(B35,'[1]Příjmy Véna'!$B$21:$C$115,2,0)</f>
        <v>Přijaté nekapitálové příspěvky</v>
      </c>
      <c r="D35" s="49">
        <v>0</v>
      </c>
    </row>
    <row r="36" spans="1:4">
      <c r="A36" s="2">
        <v>3612</v>
      </c>
      <c r="B36" s="3">
        <v>2111</v>
      </c>
      <c r="C36" s="25" t="s">
        <v>68</v>
      </c>
      <c r="D36" s="32">
        <v>1</v>
      </c>
    </row>
    <row r="37" spans="1:4">
      <c r="A37" s="5"/>
      <c r="B37" s="3">
        <v>2132</v>
      </c>
      <c r="C37" s="25" t="s">
        <v>65</v>
      </c>
      <c r="D37" s="48">
        <v>78</v>
      </c>
    </row>
    <row r="38" spans="1:4">
      <c r="A38" s="5"/>
      <c r="B38" s="3">
        <v>2324</v>
      </c>
      <c r="C38" s="44" t="str">
        <f>VLOOKUP(B38,'[1]Příjmy Véna'!$B$21:$C$115,2,0)</f>
        <v>Přijaté nekapitálové příspěvky</v>
      </c>
      <c r="D38" s="49"/>
    </row>
    <row r="39" spans="1:4">
      <c r="A39" s="2">
        <v>3631</v>
      </c>
      <c r="B39" s="3">
        <v>2324</v>
      </c>
      <c r="C39" s="44" t="str">
        <f>VLOOKUP(B39,'[1]Příjmy Véna'!$B$21:$C$115,2,0)</f>
        <v>Přijaté nekapitálové příspěvky</v>
      </c>
      <c r="D39" s="49"/>
    </row>
    <row r="40" spans="1:4">
      <c r="A40" s="2">
        <v>3639</v>
      </c>
      <c r="B40" s="3">
        <v>3111</v>
      </c>
      <c r="C40" s="44" t="s">
        <v>60</v>
      </c>
      <c r="D40" s="49"/>
    </row>
    <row r="41" spans="1:4">
      <c r="A41" s="2">
        <v>3722</v>
      </c>
      <c r="B41" s="3">
        <v>2111</v>
      </c>
      <c r="C41" s="25" t="s">
        <v>66</v>
      </c>
      <c r="D41" s="48">
        <v>6</v>
      </c>
    </row>
    <row r="42" spans="1:4">
      <c r="A42" s="2">
        <v>3725</v>
      </c>
      <c r="B42" s="3">
        <v>2324</v>
      </c>
      <c r="C42" s="44" t="str">
        <f>VLOOKUP(B42,'[1]Příjmy Véna'!$B$21:$C$115,2,0)</f>
        <v>Přijaté nekapitálové příspěvky</v>
      </c>
      <c r="D42" s="49">
        <v>30</v>
      </c>
    </row>
    <row r="43" spans="1:4">
      <c r="A43" s="2">
        <v>4351</v>
      </c>
      <c r="B43" s="3">
        <v>2132</v>
      </c>
      <c r="C43" s="44" t="str">
        <f>VLOOKUP(B43,'[1]Příjmy Véna'!$B$21:$C$115,2,0)</f>
        <v>Příjmy z pronájmu majetku / kulturní domy/</v>
      </c>
      <c r="D43" s="49"/>
    </row>
    <row r="44" spans="1:4">
      <c r="A44" s="2">
        <v>6171</v>
      </c>
      <c r="B44" s="3">
        <v>2310</v>
      </c>
      <c r="C44" s="25" t="s">
        <v>81</v>
      </c>
      <c r="D44" s="49">
        <v>5</v>
      </c>
    </row>
    <row r="45" spans="1:4">
      <c r="A45" s="5"/>
      <c r="B45" s="3">
        <v>2132</v>
      </c>
      <c r="C45" s="25" t="s">
        <v>94</v>
      </c>
      <c r="D45" s="49">
        <v>1</v>
      </c>
    </row>
    <row r="46" spans="1:4">
      <c r="A46" s="5"/>
      <c r="B46" s="3">
        <v>2133</v>
      </c>
      <c r="C46" s="25" t="s">
        <v>78</v>
      </c>
      <c r="D46" s="49">
        <v>1</v>
      </c>
    </row>
    <row r="47" spans="1:4">
      <c r="A47" s="5"/>
      <c r="B47" s="3">
        <v>2324</v>
      </c>
      <c r="C47" s="44" t="str">
        <f>VLOOKUP(B47,'[1]Příjmy Véna'!$B$21:$C$115,2,0)</f>
        <v>Přijaté nekapitálové příspěvky</v>
      </c>
      <c r="D47" s="49"/>
    </row>
    <row r="48" spans="1:4">
      <c r="A48" s="5"/>
      <c r="B48" s="3">
        <v>3111</v>
      </c>
      <c r="C48" s="44" t="str">
        <f>VLOOKUP(B48,'[1]Příjmy Véna'!$B$21:$C$115,2,0)</f>
        <v>Příjmy z prodeje pozemků</v>
      </c>
      <c r="D48" s="49"/>
    </row>
    <row r="49" spans="1:7">
      <c r="A49" s="2">
        <v>6310</v>
      </c>
      <c r="B49" s="3">
        <v>2141</v>
      </c>
      <c r="C49" s="44" t="str">
        <f>VLOOKUP(B49,'[1]Příjmy Véna'!$B$21:$C$115,2,0)</f>
        <v>Příjmy z úroků</v>
      </c>
      <c r="D49" s="49">
        <v>1</v>
      </c>
    </row>
    <row r="50" spans="1:7">
      <c r="A50" s="6" t="s">
        <v>1</v>
      </c>
      <c r="B50" s="3"/>
      <c r="C50" s="4"/>
      <c r="D50" s="26">
        <f>SUM(D12:D49)</f>
        <v>3592</v>
      </c>
    </row>
    <row r="51" spans="1:7">
      <c r="A51" t="s">
        <v>2</v>
      </c>
      <c r="B51" s="27">
        <v>8115</v>
      </c>
      <c r="C51" s="14" t="s">
        <v>73</v>
      </c>
      <c r="D51" s="45">
        <v>3400</v>
      </c>
    </row>
    <row r="52" spans="1:7">
      <c r="C52" s="8" t="s">
        <v>3</v>
      </c>
      <c r="D52" s="47">
        <f>SUM(D50:D51)</f>
        <v>6992</v>
      </c>
      <c r="F52" s="1"/>
      <c r="G52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&amp;C&amp;"Arial,Tučné"&amp;20Plán příjmů na rok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R37"/>
  <sheetViews>
    <sheetView view="pageLayout" topLeftCell="A10" zoomScale="110" zoomScaleNormal="100" zoomScalePageLayoutView="110" workbookViewId="0"/>
  </sheetViews>
  <sheetFormatPr defaultRowHeight="12.75"/>
  <cols>
    <col min="1" max="1" width="19.7109375" customWidth="1"/>
    <col min="2" max="2" width="5.5703125" customWidth="1"/>
    <col min="3" max="3" width="4.140625" customWidth="1"/>
    <col min="4" max="4" width="3.5703125" bestFit="1" customWidth="1"/>
    <col min="5" max="5" width="4.7109375" bestFit="1" customWidth="1"/>
    <col min="6" max="6" width="4.28515625" customWidth="1"/>
    <col min="7" max="7" width="4.85546875" customWidth="1"/>
    <col min="8" max="8" width="4.140625" customWidth="1"/>
    <col min="9" max="9" width="3.42578125" bestFit="1" customWidth="1"/>
    <col min="10" max="10" width="4.140625" customWidth="1"/>
    <col min="11" max="12" width="3.5703125" bestFit="1" customWidth="1"/>
    <col min="13" max="13" width="3.7109375" bestFit="1" customWidth="1"/>
    <col min="14" max="14" width="4.5703125" customWidth="1"/>
    <col min="15" max="15" width="3.5703125" customWidth="1"/>
    <col min="16" max="19" width="3.5703125" bestFit="1" customWidth="1"/>
    <col min="20" max="20" width="3.42578125" bestFit="1" customWidth="1"/>
    <col min="21" max="22" width="3.5703125" bestFit="1" customWidth="1"/>
    <col min="23" max="23" width="3.5703125" customWidth="1"/>
    <col min="24" max="24" width="3.42578125" bestFit="1" customWidth="1"/>
    <col min="25" max="26" width="4.140625" customWidth="1"/>
    <col min="27" max="28" width="3.5703125" bestFit="1" customWidth="1"/>
    <col min="29" max="30" width="3.7109375" bestFit="1" customWidth="1"/>
    <col min="31" max="33" width="4.28515625" customWidth="1"/>
    <col min="34" max="34" width="3.85546875" customWidth="1"/>
    <col min="35" max="35" width="3.5703125" bestFit="1" customWidth="1"/>
    <col min="36" max="36" width="4.140625" customWidth="1"/>
    <col min="37" max="37" width="3.5703125" bestFit="1" customWidth="1"/>
    <col min="38" max="38" width="3.7109375" customWidth="1"/>
    <col min="39" max="39" width="4.7109375" customWidth="1"/>
    <col min="40" max="40" width="4" customWidth="1"/>
    <col min="41" max="41" width="4.28515625" customWidth="1"/>
    <col min="42" max="42" width="4" bestFit="1" customWidth="1"/>
    <col min="43" max="43" width="5.7109375" style="8" customWidth="1"/>
  </cols>
  <sheetData>
    <row r="1" spans="1:44" ht="195.2" customHeight="1">
      <c r="A1" s="18" t="s">
        <v>74</v>
      </c>
      <c r="B1" s="20" t="s">
        <v>69</v>
      </c>
      <c r="C1" s="51" t="s">
        <v>4</v>
      </c>
      <c r="D1" s="51" t="s">
        <v>5</v>
      </c>
      <c r="E1" s="51" t="s">
        <v>6</v>
      </c>
      <c r="F1" s="60" t="s">
        <v>7</v>
      </c>
      <c r="G1" s="60" t="s">
        <v>86</v>
      </c>
      <c r="H1" s="60" t="s">
        <v>8</v>
      </c>
      <c r="I1" s="60" t="s">
        <v>9</v>
      </c>
      <c r="J1" s="60" t="s">
        <v>87</v>
      </c>
      <c r="K1" s="60" t="s">
        <v>10</v>
      </c>
      <c r="L1" s="60" t="s">
        <v>76</v>
      </c>
      <c r="M1" s="60" t="s">
        <v>11</v>
      </c>
      <c r="N1" s="60" t="s">
        <v>12</v>
      </c>
      <c r="O1" s="60" t="s">
        <v>79</v>
      </c>
      <c r="P1" s="60" t="s">
        <v>13</v>
      </c>
      <c r="Q1" s="60" t="s">
        <v>14</v>
      </c>
      <c r="R1" s="60" t="s">
        <v>15</v>
      </c>
      <c r="S1" s="60" t="s">
        <v>16</v>
      </c>
      <c r="T1" s="60" t="s">
        <v>17</v>
      </c>
      <c r="U1" s="60" t="s">
        <v>18</v>
      </c>
      <c r="V1" s="60" t="s">
        <v>19</v>
      </c>
      <c r="W1" s="60" t="s">
        <v>88</v>
      </c>
      <c r="X1" s="60" t="s">
        <v>80</v>
      </c>
      <c r="Y1" s="60" t="s">
        <v>20</v>
      </c>
      <c r="Z1" s="60" t="s">
        <v>21</v>
      </c>
      <c r="AA1" s="60" t="s">
        <v>22</v>
      </c>
      <c r="AB1" s="60" t="s">
        <v>23</v>
      </c>
      <c r="AC1" s="60" t="s">
        <v>77</v>
      </c>
      <c r="AD1" s="60" t="s">
        <v>24</v>
      </c>
      <c r="AE1" s="60" t="s">
        <v>85</v>
      </c>
      <c r="AF1" s="60" t="s">
        <v>25</v>
      </c>
      <c r="AG1" s="60" t="s">
        <v>83</v>
      </c>
      <c r="AH1" s="60" t="s">
        <v>84</v>
      </c>
      <c r="AI1" s="60" t="s">
        <v>75</v>
      </c>
      <c r="AJ1" s="60" t="s">
        <v>95</v>
      </c>
      <c r="AK1" s="60" t="s">
        <v>26</v>
      </c>
      <c r="AL1" s="60" t="s">
        <v>56</v>
      </c>
      <c r="AM1" s="60" t="s">
        <v>61</v>
      </c>
      <c r="AN1" s="51" t="s">
        <v>67</v>
      </c>
      <c r="AO1" s="51" t="s">
        <v>27</v>
      </c>
      <c r="AP1" s="51" t="s">
        <v>57</v>
      </c>
      <c r="AQ1" s="20" t="s">
        <v>50</v>
      </c>
      <c r="AR1" s="20"/>
    </row>
    <row r="2" spans="1:44" ht="26.85" customHeight="1">
      <c r="A2" s="12"/>
      <c r="B2" s="50"/>
      <c r="C2" s="57">
        <v>5011</v>
      </c>
      <c r="D2" s="52">
        <v>5019</v>
      </c>
      <c r="E2" s="56">
        <v>5021</v>
      </c>
      <c r="F2" s="56">
        <v>5023</v>
      </c>
      <c r="G2" s="56">
        <v>5031</v>
      </c>
      <c r="H2" s="56">
        <v>5032</v>
      </c>
      <c r="I2" s="56">
        <v>5038</v>
      </c>
      <c r="J2" s="56">
        <v>5039</v>
      </c>
      <c r="K2" s="56">
        <v>5132</v>
      </c>
      <c r="L2" s="56">
        <v>5136</v>
      </c>
      <c r="M2" s="56">
        <v>5137</v>
      </c>
      <c r="N2" s="56">
        <v>5139</v>
      </c>
      <c r="O2" s="56">
        <v>5499</v>
      </c>
      <c r="P2" s="56">
        <v>5151</v>
      </c>
      <c r="Q2" s="56">
        <v>5153</v>
      </c>
      <c r="R2" s="56">
        <v>5154</v>
      </c>
      <c r="S2" s="56">
        <v>5156</v>
      </c>
      <c r="T2" s="56">
        <v>5161</v>
      </c>
      <c r="U2" s="56">
        <v>5162</v>
      </c>
      <c r="V2" s="56">
        <v>5163</v>
      </c>
      <c r="W2" s="56">
        <v>5167</v>
      </c>
      <c r="X2" s="56">
        <v>5168</v>
      </c>
      <c r="Y2" s="56">
        <v>5169</v>
      </c>
      <c r="Z2" s="56">
        <v>5171</v>
      </c>
      <c r="AA2" s="56">
        <v>5173</v>
      </c>
      <c r="AB2" s="56">
        <v>5175</v>
      </c>
      <c r="AC2" s="56">
        <v>5339</v>
      </c>
      <c r="AD2" s="56">
        <v>5194</v>
      </c>
      <c r="AE2" s="56">
        <v>5179</v>
      </c>
      <c r="AF2" s="56">
        <v>5321</v>
      </c>
      <c r="AG2" s="56">
        <v>5329</v>
      </c>
      <c r="AH2" s="56">
        <v>5362</v>
      </c>
      <c r="AI2" s="56">
        <v>5365</v>
      </c>
      <c r="AJ2" s="56">
        <v>5229</v>
      </c>
      <c r="AK2" s="56">
        <v>5492</v>
      </c>
      <c r="AL2" s="56">
        <v>5424</v>
      </c>
      <c r="AM2" s="56">
        <v>5901</v>
      </c>
      <c r="AN2" s="56">
        <v>5222</v>
      </c>
      <c r="AO2" s="56">
        <v>6121</v>
      </c>
      <c r="AP2" s="56">
        <v>6130</v>
      </c>
      <c r="AQ2" s="34" t="s">
        <v>28</v>
      </c>
      <c r="AR2" s="20"/>
    </row>
    <row r="3" spans="1:44" ht="18" customHeight="1">
      <c r="A3" s="54" t="s">
        <v>29</v>
      </c>
      <c r="B3" s="59">
        <v>2212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>
        <v>10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>
        <v>100</v>
      </c>
      <c r="Z3" s="37">
        <v>300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28">
        <f t="shared" ref="AQ3:AQ18" si="0">SUM(C3:AP3)</f>
        <v>410</v>
      </c>
      <c r="AR3" s="33"/>
    </row>
    <row r="4" spans="1:44" ht="21" customHeight="1">
      <c r="A4" s="54" t="s">
        <v>89</v>
      </c>
      <c r="B4" s="53">
        <v>2219</v>
      </c>
      <c r="C4" s="39"/>
      <c r="D4" s="35"/>
      <c r="E4" s="35">
        <v>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40"/>
      <c r="AQ4" s="28">
        <f t="shared" si="0"/>
        <v>8</v>
      </c>
      <c r="AR4" s="33"/>
    </row>
    <row r="5" spans="1:44" ht="15.75" customHeight="1">
      <c r="A5" s="58" t="s">
        <v>30</v>
      </c>
      <c r="B5" s="53">
        <v>2221</v>
      </c>
      <c r="C5" s="3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>
        <v>18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>
        <v>500</v>
      </c>
      <c r="AP5" s="40"/>
      <c r="AQ5" s="28">
        <f t="shared" si="0"/>
        <v>518</v>
      </c>
      <c r="AR5" s="33"/>
    </row>
    <row r="6" spans="1:44">
      <c r="A6" s="58" t="s">
        <v>31</v>
      </c>
      <c r="B6" s="53">
        <v>2310</v>
      </c>
      <c r="C6" s="3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>
        <v>5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40"/>
      <c r="AQ6" s="28">
        <f t="shared" si="0"/>
        <v>5</v>
      </c>
      <c r="AR6" s="33"/>
    </row>
    <row r="7" spans="1:44" ht="14.25" customHeight="1">
      <c r="A7" s="58" t="s">
        <v>32</v>
      </c>
      <c r="B7" s="53">
        <v>2321</v>
      </c>
      <c r="C7" s="39"/>
      <c r="D7" s="35"/>
      <c r="E7" s="35">
        <v>5</v>
      </c>
      <c r="F7" s="35"/>
      <c r="G7" s="35"/>
      <c r="H7" s="35"/>
      <c r="I7" s="35"/>
      <c r="J7" s="35"/>
      <c r="K7" s="35"/>
      <c r="L7" s="35"/>
      <c r="M7" s="35"/>
      <c r="N7" s="35">
        <v>5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>
        <v>30</v>
      </c>
      <c r="Z7" s="35">
        <v>20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40"/>
      <c r="AQ7" s="28">
        <f t="shared" si="0"/>
        <v>60</v>
      </c>
      <c r="AR7" s="33"/>
    </row>
    <row r="8" spans="1:44">
      <c r="A8" s="58" t="s">
        <v>33</v>
      </c>
      <c r="B8" s="53">
        <v>3113</v>
      </c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v>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40"/>
      <c r="AQ8" s="28">
        <f>SUM(C8:AP8)</f>
        <v>2</v>
      </c>
      <c r="AR8" s="33"/>
    </row>
    <row r="9" spans="1:44" ht="15.75" customHeight="1">
      <c r="A9" s="58" t="s">
        <v>34</v>
      </c>
      <c r="B9" s="53">
        <v>3314</v>
      </c>
      <c r="C9" s="39"/>
      <c r="D9" s="35"/>
      <c r="E9" s="35">
        <v>7</v>
      </c>
      <c r="F9" s="35"/>
      <c r="G9" s="35"/>
      <c r="H9" s="35"/>
      <c r="I9" s="35"/>
      <c r="J9" s="35"/>
      <c r="K9" s="35"/>
      <c r="L9" s="35">
        <v>8</v>
      </c>
      <c r="M9" s="35"/>
      <c r="N9" s="35">
        <v>1</v>
      </c>
      <c r="O9" s="35"/>
      <c r="P9" s="35"/>
      <c r="Q9" s="35">
        <v>12</v>
      </c>
      <c r="R9" s="35">
        <v>12</v>
      </c>
      <c r="S9" s="35"/>
      <c r="T9" s="35"/>
      <c r="U9" s="35"/>
      <c r="V9" s="35"/>
      <c r="W9" s="35"/>
      <c r="X9" s="35"/>
      <c r="Y9" s="35">
        <v>1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40"/>
      <c r="AQ9" s="28">
        <f t="shared" si="0"/>
        <v>41</v>
      </c>
      <c r="AR9" s="33"/>
    </row>
    <row r="10" spans="1:44" ht="19.5" customHeight="1">
      <c r="A10" s="58" t="s">
        <v>35</v>
      </c>
      <c r="B10" s="53">
        <v>3319</v>
      </c>
      <c r="C10" s="39"/>
      <c r="D10" s="35"/>
      <c r="E10" s="35">
        <v>23</v>
      </c>
      <c r="F10" s="35"/>
      <c r="G10" s="35"/>
      <c r="H10" s="35"/>
      <c r="I10" s="35"/>
      <c r="J10" s="35"/>
      <c r="K10" s="35"/>
      <c r="L10" s="35"/>
      <c r="M10" s="35">
        <v>15</v>
      </c>
      <c r="N10" s="35">
        <v>15</v>
      </c>
      <c r="O10" s="35"/>
      <c r="P10" s="35">
        <v>5</v>
      </c>
      <c r="Q10" s="35">
        <v>12</v>
      </c>
      <c r="R10" s="35">
        <v>12</v>
      </c>
      <c r="S10" s="35"/>
      <c r="T10" s="35"/>
      <c r="U10" s="35"/>
      <c r="V10" s="35">
        <v>3</v>
      </c>
      <c r="W10" s="35"/>
      <c r="X10" s="35"/>
      <c r="Y10" s="35">
        <v>40</v>
      </c>
      <c r="Z10" s="35">
        <v>30</v>
      </c>
      <c r="AA10" s="35">
        <v>1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>
        <v>200</v>
      </c>
      <c r="AP10" s="40"/>
      <c r="AQ10" s="28">
        <f t="shared" si="0"/>
        <v>356</v>
      </c>
      <c r="AR10" s="33"/>
    </row>
    <row r="11" spans="1:44" ht="19.5" customHeight="1">
      <c r="A11" s="58" t="s">
        <v>36</v>
      </c>
      <c r="B11" s="53">
        <v>3399</v>
      </c>
      <c r="C11" s="39"/>
      <c r="D11" s="35"/>
      <c r="E11" s="35">
        <v>23</v>
      </c>
      <c r="F11" s="35"/>
      <c r="G11" s="35"/>
      <c r="H11" s="35"/>
      <c r="I11" s="35"/>
      <c r="J11" s="35"/>
      <c r="K11" s="35"/>
      <c r="L11" s="35">
        <v>11</v>
      </c>
      <c r="M11" s="35">
        <v>16</v>
      </c>
      <c r="N11" s="35">
        <v>14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>
        <v>14</v>
      </c>
      <c r="Z11" s="35"/>
      <c r="AA11" s="35">
        <v>3</v>
      </c>
      <c r="AB11" s="35">
        <v>23</v>
      </c>
      <c r="AC11" s="35"/>
      <c r="AD11" s="35">
        <v>40</v>
      </c>
      <c r="AE11" s="35"/>
      <c r="AF11" s="35"/>
      <c r="AG11" s="35"/>
      <c r="AH11" s="35"/>
      <c r="AI11" s="35"/>
      <c r="AJ11" s="35"/>
      <c r="AK11" s="35">
        <v>15</v>
      </c>
      <c r="AL11" s="35"/>
      <c r="AM11" s="35"/>
      <c r="AN11" s="35"/>
      <c r="AO11" s="35"/>
      <c r="AP11" s="40"/>
      <c r="AQ11" s="28">
        <f t="shared" si="0"/>
        <v>159</v>
      </c>
      <c r="AR11" s="33"/>
    </row>
    <row r="12" spans="1:44" ht="21" customHeight="1">
      <c r="A12" s="58" t="s">
        <v>37</v>
      </c>
      <c r="B12" s="53">
        <v>3412</v>
      </c>
      <c r="C12" s="39"/>
      <c r="D12" s="35"/>
      <c r="E12" s="35">
        <v>5</v>
      </c>
      <c r="F12" s="35"/>
      <c r="G12" s="35"/>
      <c r="H12" s="35"/>
      <c r="I12" s="35"/>
      <c r="J12" s="35"/>
      <c r="K12" s="35"/>
      <c r="L12" s="35"/>
      <c r="M12" s="35"/>
      <c r="N12" s="35">
        <v>5</v>
      </c>
      <c r="O12" s="35"/>
      <c r="P12" s="35">
        <v>4</v>
      </c>
      <c r="Q12" s="35"/>
      <c r="R12" s="35">
        <v>5</v>
      </c>
      <c r="S12" s="35"/>
      <c r="T12" s="35">
        <v>1</v>
      </c>
      <c r="U12" s="35"/>
      <c r="V12" s="35"/>
      <c r="W12" s="35"/>
      <c r="X12" s="35"/>
      <c r="Y12" s="35">
        <v>50</v>
      </c>
      <c r="Z12" s="35">
        <v>5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>
        <v>22</v>
      </c>
      <c r="AP12" s="40"/>
      <c r="AQ12" s="28">
        <f t="shared" si="0"/>
        <v>97</v>
      </c>
      <c r="AR12" s="33"/>
    </row>
    <row r="13" spans="1:44" ht="22.5">
      <c r="A13" s="58" t="s">
        <v>90</v>
      </c>
      <c r="B13" s="53">
        <v>3421</v>
      </c>
      <c r="C13" s="39"/>
      <c r="D13" s="35"/>
      <c r="E13" s="35"/>
      <c r="F13" s="35"/>
      <c r="G13" s="35"/>
      <c r="H13" s="35"/>
      <c r="I13" s="35"/>
      <c r="J13" s="35"/>
      <c r="K13" s="35"/>
      <c r="L13" s="35"/>
      <c r="M13" s="35">
        <v>100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>
        <v>25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40"/>
      <c r="AQ13" s="28">
        <f t="shared" si="0"/>
        <v>125</v>
      </c>
      <c r="AR13" s="20"/>
    </row>
    <row r="14" spans="1:44" ht="20.25" customHeight="1">
      <c r="A14" s="58" t="s">
        <v>38</v>
      </c>
      <c r="B14" s="53">
        <v>3612</v>
      </c>
      <c r="C14" s="39"/>
      <c r="D14" s="35"/>
      <c r="E14" s="35">
        <v>18</v>
      </c>
      <c r="F14" s="35"/>
      <c r="G14" s="35"/>
      <c r="H14" s="35"/>
      <c r="I14" s="35"/>
      <c r="J14" s="35"/>
      <c r="K14" s="35"/>
      <c r="L14" s="35"/>
      <c r="M14" s="35"/>
      <c r="N14" s="35">
        <v>45</v>
      </c>
      <c r="O14" s="35"/>
      <c r="P14" s="35">
        <v>18</v>
      </c>
      <c r="Q14" s="35">
        <v>28</v>
      </c>
      <c r="R14" s="35">
        <v>5</v>
      </c>
      <c r="S14" s="35"/>
      <c r="T14" s="35"/>
      <c r="U14" s="35"/>
      <c r="V14" s="35">
        <v>3</v>
      </c>
      <c r="W14" s="35"/>
      <c r="X14" s="35"/>
      <c r="Y14" s="35">
        <v>60</v>
      </c>
      <c r="Z14" s="35">
        <v>50</v>
      </c>
      <c r="AA14" s="35">
        <v>1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40"/>
      <c r="AQ14" s="28">
        <f t="shared" si="0"/>
        <v>228</v>
      </c>
      <c r="AR14" s="21"/>
    </row>
    <row r="15" spans="1:44" ht="17.25" customHeight="1">
      <c r="A15" s="58" t="s">
        <v>39</v>
      </c>
      <c r="B15" s="53">
        <v>3631</v>
      </c>
      <c r="C15" s="3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>
        <v>55</v>
      </c>
      <c r="S15" s="35"/>
      <c r="T15" s="35"/>
      <c r="U15" s="35"/>
      <c r="V15" s="35"/>
      <c r="W15" s="35"/>
      <c r="X15" s="35"/>
      <c r="Y15" s="35">
        <v>5</v>
      </c>
      <c r="Z15" s="35">
        <v>20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40"/>
      <c r="AQ15" s="28">
        <f t="shared" si="0"/>
        <v>80</v>
      </c>
      <c r="AR15" s="20"/>
    </row>
    <row r="16" spans="1:44" ht="15.75" customHeight="1">
      <c r="A16" s="58" t="s">
        <v>40</v>
      </c>
      <c r="B16" s="53">
        <v>3632</v>
      </c>
      <c r="C16" s="3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>
        <v>40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40"/>
      <c r="AQ16" s="28">
        <f>SUM(C16:AP16)</f>
        <v>40</v>
      </c>
      <c r="AR16" s="20"/>
    </row>
    <row r="17" spans="1:44" ht="15.75" customHeight="1">
      <c r="A17" s="58" t="s">
        <v>82</v>
      </c>
      <c r="B17" s="53">
        <v>3639</v>
      </c>
      <c r="C17" s="3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>
        <v>9</v>
      </c>
      <c r="Z17" s="35"/>
      <c r="AA17" s="35"/>
      <c r="AB17" s="35"/>
      <c r="AC17" s="35"/>
      <c r="AD17" s="35"/>
      <c r="AE17" s="35"/>
      <c r="AF17" s="35"/>
      <c r="AG17" s="35"/>
      <c r="AH17" s="35">
        <v>2</v>
      </c>
      <c r="AI17" s="35"/>
      <c r="AJ17" s="35"/>
      <c r="AK17" s="35"/>
      <c r="AL17" s="35"/>
      <c r="AM17" s="35"/>
      <c r="AN17" s="35"/>
      <c r="AO17" s="35"/>
      <c r="AP17" s="40">
        <v>8</v>
      </c>
      <c r="AQ17" s="28">
        <f>SUM(C17:AP17)</f>
        <v>19</v>
      </c>
      <c r="AR17" s="20"/>
    </row>
    <row r="18" spans="1:44" ht="18" customHeight="1">
      <c r="A18" s="58" t="s">
        <v>71</v>
      </c>
      <c r="B18" s="55">
        <v>3326</v>
      </c>
      <c r="C18" s="39"/>
      <c r="D18" s="35"/>
      <c r="E18" s="35">
        <v>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>
        <v>5</v>
      </c>
      <c r="Z18" s="35">
        <v>100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40"/>
      <c r="AQ18" s="28">
        <f t="shared" si="0"/>
        <v>110</v>
      </c>
      <c r="AR18" s="20"/>
    </row>
    <row r="19" spans="1:44" ht="21.75" customHeight="1">
      <c r="A19" s="58" t="s">
        <v>91</v>
      </c>
      <c r="B19" s="53">
        <v>3721</v>
      </c>
      <c r="C19" s="3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>
        <v>15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40"/>
      <c r="AQ19" s="28">
        <f t="shared" ref="AQ19:AQ29" si="1">SUM(C19:AP19)</f>
        <v>15</v>
      </c>
      <c r="AR19" s="20"/>
    </row>
    <row r="20" spans="1:44" ht="15.75" customHeight="1">
      <c r="A20" s="58" t="s">
        <v>55</v>
      </c>
      <c r="B20" s="53">
        <v>3723</v>
      </c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>
        <v>50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40"/>
      <c r="AQ20" s="28">
        <f t="shared" si="1"/>
        <v>50</v>
      </c>
      <c r="AR20" s="20"/>
    </row>
    <row r="21" spans="1:44" ht="16.5" customHeight="1">
      <c r="A21" s="58" t="s">
        <v>41</v>
      </c>
      <c r="B21" s="53">
        <v>3722</v>
      </c>
      <c r="C21" s="3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>
        <v>120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0"/>
      <c r="AQ21" s="28">
        <f t="shared" si="1"/>
        <v>120</v>
      </c>
      <c r="AR21" s="20"/>
    </row>
    <row r="22" spans="1:44" ht="20.25" customHeight="1">
      <c r="A22" s="58" t="s">
        <v>42</v>
      </c>
      <c r="B22" s="53">
        <v>3745</v>
      </c>
      <c r="C22" s="39">
        <v>340</v>
      </c>
      <c r="D22" s="35"/>
      <c r="E22" s="35">
        <v>22</v>
      </c>
      <c r="F22" s="35"/>
      <c r="G22" s="35">
        <v>60</v>
      </c>
      <c r="H22" s="35">
        <v>34</v>
      </c>
      <c r="I22" s="35">
        <v>2</v>
      </c>
      <c r="J22" s="35"/>
      <c r="K22" s="35">
        <v>2</v>
      </c>
      <c r="L22" s="35"/>
      <c r="M22" s="35">
        <v>5</v>
      </c>
      <c r="N22" s="35">
        <v>25</v>
      </c>
      <c r="O22" s="35"/>
      <c r="P22" s="35"/>
      <c r="Q22" s="35"/>
      <c r="R22" s="35"/>
      <c r="S22" s="35">
        <v>18</v>
      </c>
      <c r="T22" s="35"/>
      <c r="U22" s="35"/>
      <c r="V22" s="35">
        <v>3</v>
      </c>
      <c r="W22" s="35">
        <v>4</v>
      </c>
      <c r="X22" s="35"/>
      <c r="Y22" s="35">
        <v>30</v>
      </c>
      <c r="Z22" s="35">
        <v>25</v>
      </c>
      <c r="AA22" s="35">
        <v>1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>
        <v>5</v>
      </c>
      <c r="AM22" s="35"/>
      <c r="AN22" s="35"/>
      <c r="AO22" s="35"/>
      <c r="AP22" s="40"/>
      <c r="AQ22" s="28">
        <f t="shared" si="1"/>
        <v>576</v>
      </c>
      <c r="AR22" s="20"/>
    </row>
    <row r="23" spans="1:44" ht="15.75" customHeight="1">
      <c r="A23" s="58" t="s">
        <v>43</v>
      </c>
      <c r="B23" s="53">
        <v>5512</v>
      </c>
      <c r="C23" s="39"/>
      <c r="D23" s="35">
        <v>1</v>
      </c>
      <c r="E23" s="35">
        <v>5</v>
      </c>
      <c r="F23" s="35"/>
      <c r="G23" s="35"/>
      <c r="H23" s="35"/>
      <c r="I23" s="35">
        <v>2</v>
      </c>
      <c r="J23" s="35">
        <v>1</v>
      </c>
      <c r="K23" s="35">
        <v>5</v>
      </c>
      <c r="L23" s="35"/>
      <c r="M23" s="35">
        <v>31</v>
      </c>
      <c r="N23" s="35"/>
      <c r="O23" s="35"/>
      <c r="P23" s="35"/>
      <c r="Q23" s="35"/>
      <c r="R23" s="35"/>
      <c r="S23" s="35">
        <v>7</v>
      </c>
      <c r="T23" s="35"/>
      <c r="U23" s="35"/>
      <c r="V23" s="35">
        <v>11</v>
      </c>
      <c r="W23" s="35"/>
      <c r="X23" s="35"/>
      <c r="Y23" s="35">
        <v>5</v>
      </c>
      <c r="Z23" s="35"/>
      <c r="AA23" s="35">
        <v>1</v>
      </c>
      <c r="AB23" s="35"/>
      <c r="AC23" s="35"/>
      <c r="AD23" s="35"/>
      <c r="AE23" s="35"/>
      <c r="AF23" s="35"/>
      <c r="AG23" s="35"/>
      <c r="AH23" s="35"/>
      <c r="AI23" s="35"/>
      <c r="AJ23" s="35">
        <v>5</v>
      </c>
      <c r="AK23" s="35"/>
      <c r="AL23" s="35"/>
      <c r="AM23" s="35"/>
      <c r="AN23" s="35"/>
      <c r="AO23" s="35"/>
      <c r="AP23" s="40"/>
      <c r="AQ23" s="28">
        <f t="shared" si="1"/>
        <v>74</v>
      </c>
      <c r="AR23" s="20"/>
    </row>
    <row r="24" spans="1:44" ht="18" customHeight="1">
      <c r="A24" s="58" t="s">
        <v>44</v>
      </c>
      <c r="B24" s="53">
        <v>6112</v>
      </c>
      <c r="C24" s="39"/>
      <c r="D24" s="35">
        <v>25</v>
      </c>
      <c r="E24" s="35">
        <v>15</v>
      </c>
      <c r="F24" s="35">
        <v>204</v>
      </c>
      <c r="G24" s="35"/>
      <c r="H24" s="35">
        <v>22</v>
      </c>
      <c r="I24" s="35"/>
      <c r="J24" s="35">
        <v>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v>5</v>
      </c>
      <c r="V24" s="35"/>
      <c r="W24" s="35">
        <v>2</v>
      </c>
      <c r="X24" s="35"/>
      <c r="Y24" s="35">
        <v>2</v>
      </c>
      <c r="Z24" s="35"/>
      <c r="AA24" s="35">
        <v>15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40"/>
      <c r="AQ24" s="28">
        <f t="shared" si="1"/>
        <v>298</v>
      </c>
      <c r="AR24" s="20"/>
    </row>
    <row r="25" spans="1:44" ht="17.25" customHeight="1">
      <c r="A25" s="58" t="s">
        <v>62</v>
      </c>
      <c r="B25" s="53">
        <v>6310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>
        <v>10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40"/>
      <c r="AQ25" s="28">
        <f t="shared" si="1"/>
        <v>10</v>
      </c>
      <c r="AR25" s="20"/>
    </row>
    <row r="26" spans="1:44" ht="17.25" customHeight="1">
      <c r="A26" s="58" t="s">
        <v>45</v>
      </c>
      <c r="B26" s="53">
        <v>6171</v>
      </c>
      <c r="C26" s="39">
        <v>230</v>
      </c>
      <c r="D26" s="35"/>
      <c r="E26" s="35">
        <v>15</v>
      </c>
      <c r="F26" s="35"/>
      <c r="G26" s="35">
        <v>50</v>
      </c>
      <c r="H26" s="35">
        <v>20</v>
      </c>
      <c r="I26" s="35">
        <v>1</v>
      </c>
      <c r="J26" s="35"/>
      <c r="K26" s="35"/>
      <c r="L26" s="35">
        <v>2</v>
      </c>
      <c r="M26" s="35">
        <v>50</v>
      </c>
      <c r="N26" s="35">
        <v>100</v>
      </c>
      <c r="O26" s="35"/>
      <c r="P26" s="35">
        <v>2</v>
      </c>
      <c r="Q26" s="35">
        <v>21</v>
      </c>
      <c r="R26" s="35">
        <v>12</v>
      </c>
      <c r="S26" s="35"/>
      <c r="T26" s="35">
        <v>6</v>
      </c>
      <c r="U26" s="35">
        <v>20</v>
      </c>
      <c r="V26" s="35">
        <v>10</v>
      </c>
      <c r="W26" s="35">
        <v>3</v>
      </c>
      <c r="X26" s="35">
        <v>12</v>
      </c>
      <c r="Y26" s="35">
        <v>70</v>
      </c>
      <c r="Z26" s="35">
        <v>40</v>
      </c>
      <c r="AA26" s="35">
        <v>2</v>
      </c>
      <c r="AB26" s="35">
        <v>7</v>
      </c>
      <c r="AC26" s="35"/>
      <c r="AD26" s="35"/>
      <c r="AE26" s="35">
        <v>3</v>
      </c>
      <c r="AF26" s="35">
        <v>3</v>
      </c>
      <c r="AG26" s="35">
        <v>15</v>
      </c>
      <c r="AH26" s="35">
        <v>2</v>
      </c>
      <c r="AI26" s="35"/>
      <c r="AJ26" s="35">
        <v>20</v>
      </c>
      <c r="AK26" s="35"/>
      <c r="AL26" s="35">
        <v>5</v>
      </c>
      <c r="AM26" s="35"/>
      <c r="AN26" s="35">
        <v>3</v>
      </c>
      <c r="AO26" s="35"/>
      <c r="AP26" s="40">
        <v>220</v>
      </c>
      <c r="AQ26" s="28">
        <f t="shared" si="1"/>
        <v>944</v>
      </c>
      <c r="AR26" s="20"/>
    </row>
    <row r="27" spans="1:44" ht="18" customHeight="1">
      <c r="A27" s="58" t="s">
        <v>46</v>
      </c>
      <c r="B27" s="53">
        <v>6399</v>
      </c>
      <c r="C27" s="39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>
        <v>72</v>
      </c>
      <c r="AJ27" s="35"/>
      <c r="AK27" s="35"/>
      <c r="AL27" s="35"/>
      <c r="AM27" s="35">
        <v>2575</v>
      </c>
      <c r="AN27" s="35"/>
      <c r="AO27" s="35"/>
      <c r="AP27" s="40"/>
      <c r="AQ27" s="28">
        <f t="shared" si="1"/>
        <v>2647</v>
      </c>
      <c r="AR27" s="20"/>
    </row>
    <row r="28" spans="1:44" ht="12.75" customHeight="1">
      <c r="A28" s="58" t="s">
        <v>47</v>
      </c>
      <c r="B28" s="53">
        <v>6402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28">
        <f t="shared" si="1"/>
        <v>0</v>
      </c>
      <c r="AR28" s="20"/>
    </row>
    <row r="29" spans="1:44" s="10" customFormat="1" ht="21.75" customHeight="1">
      <c r="A29" s="22" t="s">
        <v>49</v>
      </c>
      <c r="B29" s="9" t="s">
        <v>28</v>
      </c>
      <c r="C29" s="23">
        <f t="shared" ref="C29:AP29" si="2">SUM(C3:C28)</f>
        <v>570</v>
      </c>
      <c r="D29" s="23">
        <f t="shared" si="2"/>
        <v>26</v>
      </c>
      <c r="E29" s="23">
        <f t="shared" si="2"/>
        <v>151</v>
      </c>
      <c r="F29" s="23">
        <f t="shared" si="2"/>
        <v>204</v>
      </c>
      <c r="G29" s="23">
        <f t="shared" si="2"/>
        <v>110</v>
      </c>
      <c r="H29" s="23">
        <f t="shared" si="2"/>
        <v>76</v>
      </c>
      <c r="I29" s="23">
        <f t="shared" si="2"/>
        <v>5</v>
      </c>
      <c r="J29" s="23">
        <f t="shared" si="2"/>
        <v>9</v>
      </c>
      <c r="K29" s="23">
        <f t="shared" si="2"/>
        <v>7</v>
      </c>
      <c r="L29" s="23">
        <f t="shared" si="2"/>
        <v>21</v>
      </c>
      <c r="M29" s="23">
        <f t="shared" si="2"/>
        <v>217</v>
      </c>
      <c r="N29" s="23">
        <f t="shared" si="2"/>
        <v>220</v>
      </c>
      <c r="O29" s="23">
        <f t="shared" si="2"/>
        <v>2</v>
      </c>
      <c r="P29" s="23">
        <f t="shared" si="2"/>
        <v>29</v>
      </c>
      <c r="Q29" s="23">
        <f t="shared" si="2"/>
        <v>73</v>
      </c>
      <c r="R29" s="23">
        <f t="shared" si="2"/>
        <v>101</v>
      </c>
      <c r="S29" s="23">
        <f t="shared" si="2"/>
        <v>25</v>
      </c>
      <c r="T29" s="23">
        <f t="shared" si="2"/>
        <v>7</v>
      </c>
      <c r="U29" s="23">
        <f t="shared" si="2"/>
        <v>25</v>
      </c>
      <c r="V29" s="23">
        <f t="shared" si="2"/>
        <v>40</v>
      </c>
      <c r="W29" s="23">
        <f t="shared" ref="W29" si="3">SUM(W3:W28)</f>
        <v>9</v>
      </c>
      <c r="X29" s="23">
        <f t="shared" si="2"/>
        <v>12</v>
      </c>
      <c r="Y29" s="23">
        <f t="shared" si="2"/>
        <v>676</v>
      </c>
      <c r="Z29" s="23">
        <f t="shared" si="2"/>
        <v>590</v>
      </c>
      <c r="AA29" s="23">
        <f t="shared" si="2"/>
        <v>24</v>
      </c>
      <c r="AB29" s="23">
        <f t="shared" si="2"/>
        <v>30</v>
      </c>
      <c r="AC29" s="23">
        <f t="shared" si="2"/>
        <v>18</v>
      </c>
      <c r="AD29" s="23">
        <f t="shared" si="2"/>
        <v>40</v>
      </c>
      <c r="AE29" s="23">
        <f t="shared" si="2"/>
        <v>3</v>
      </c>
      <c r="AF29" s="23">
        <f t="shared" si="2"/>
        <v>3</v>
      </c>
      <c r="AG29" s="23">
        <f t="shared" si="2"/>
        <v>15</v>
      </c>
      <c r="AH29" s="23">
        <f>SUM(AH3:AH28)</f>
        <v>4</v>
      </c>
      <c r="AI29" s="23">
        <f t="shared" si="2"/>
        <v>72</v>
      </c>
      <c r="AJ29" s="23">
        <f t="shared" si="2"/>
        <v>25</v>
      </c>
      <c r="AK29" s="23">
        <f t="shared" si="2"/>
        <v>15</v>
      </c>
      <c r="AL29" s="23">
        <f t="shared" si="2"/>
        <v>10</v>
      </c>
      <c r="AM29" s="23">
        <f t="shared" si="2"/>
        <v>2575</v>
      </c>
      <c r="AN29" s="23">
        <f t="shared" si="2"/>
        <v>3</v>
      </c>
      <c r="AO29" s="23">
        <f t="shared" si="2"/>
        <v>722</v>
      </c>
      <c r="AP29" s="23">
        <f t="shared" si="2"/>
        <v>228</v>
      </c>
      <c r="AQ29" s="46">
        <f t="shared" si="1"/>
        <v>6992</v>
      </c>
      <c r="AR29" s="22"/>
    </row>
    <row r="30" spans="1:4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4">
        <f>SUM(AQ3:AQ28)</f>
        <v>6992</v>
      </c>
      <c r="AR30" s="20"/>
    </row>
    <row r="31" spans="1:4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/>
      <c r="AR31" s="20"/>
    </row>
    <row r="32" spans="1:4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  <c r="AR32" s="20"/>
    </row>
    <row r="33" spans="1:43">
      <c r="A33" s="11"/>
    </row>
    <row r="34" spans="1:43">
      <c r="A34" s="11"/>
    </row>
    <row r="35" spans="1:43">
      <c r="A35" s="11"/>
      <c r="AQ35" s="47"/>
    </row>
    <row r="36" spans="1:43">
      <c r="A36" s="11"/>
    </row>
    <row r="37" spans="1:43">
      <c r="A37" s="11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9" scale="75" orientation="landscape" r:id="rId1"/>
  <headerFooter alignWithMargins="0">
    <oddHeader>&amp;C&amp;"Arial,Tučné"&amp;20Výdaje 2016</oddHeader>
  </headerFooter>
  <ignoredErrors>
    <ignoredError sqref="C29:N29 AQ18:AQ28 AI29:AQ29 AQ3:AQ7 AQ9:AQ15 X29:AG29 P29:V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2016</vt:lpstr>
      <vt:lpstr>Výdaje 2016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2016-09-02T06:27:05Z</cp:lastPrinted>
  <dcterms:created xsi:type="dcterms:W3CDTF">2009-03-04T20:19:24Z</dcterms:created>
  <dcterms:modified xsi:type="dcterms:W3CDTF">2017-03-03T07:26:16Z</dcterms:modified>
</cp:coreProperties>
</file>