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80" windowHeight="8070"/>
  </bookViews>
  <sheets>
    <sheet name="Plán příjmů na rok 2010" sheetId="1" r:id="rId1"/>
    <sheet name="Plán na rok 2010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O29" i="2"/>
  <c r="AK29"/>
  <c r="AJ29"/>
  <c r="AN19"/>
  <c r="K29"/>
  <c r="AN17"/>
  <c r="C10" i="1"/>
  <c r="C11"/>
  <c r="C12"/>
  <c r="C13"/>
  <c r="C14"/>
  <c r="C15"/>
  <c r="C16"/>
  <c r="C17"/>
  <c r="C18"/>
  <c r="C19"/>
  <c r="C20"/>
  <c r="C2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D49"/>
  <c r="D53" s="1"/>
  <c r="AN3" i="2"/>
  <c r="AN4"/>
  <c r="AN5"/>
  <c r="AN6"/>
  <c r="AN7"/>
  <c r="AN8"/>
  <c r="AN9"/>
  <c r="AN10"/>
  <c r="AN11"/>
  <c r="AN12"/>
  <c r="AN13"/>
  <c r="AN14"/>
  <c r="AN15"/>
  <c r="AN16"/>
  <c r="AN18"/>
  <c r="AN20"/>
  <c r="AN21"/>
  <c r="AN22"/>
  <c r="AN23"/>
  <c r="AN24"/>
  <c r="AN25"/>
  <c r="AN26"/>
  <c r="AN28"/>
  <c r="C29"/>
  <c r="D29"/>
  <c r="E29"/>
  <c r="F29"/>
  <c r="G29"/>
  <c r="H29"/>
  <c r="I29"/>
  <c r="J29"/>
  <c r="L29"/>
  <c r="M29"/>
  <c r="N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L29"/>
  <c r="AM29"/>
  <c r="AN30" l="1"/>
  <c r="AN29"/>
</calcChain>
</file>

<file path=xl/sharedStrings.xml><?xml version="1.0" encoding="utf-8"?>
<sst xmlns="http://schemas.openxmlformats.org/spreadsheetml/2006/main" count="88" uniqueCount="86">
  <si>
    <t>v tis Kč</t>
  </si>
  <si>
    <t>Celkový součet</t>
  </si>
  <si>
    <t>Financování</t>
  </si>
  <si>
    <t>Příjmy celkem</t>
  </si>
  <si>
    <t>Platy zaměstnanců v pracovním poměru</t>
  </si>
  <si>
    <t>Ostatní platy</t>
  </si>
  <si>
    <t>Ostatní osobní výdaje</t>
  </si>
  <si>
    <t>Odměny členů zastupitelstev obcí a krajů</t>
  </si>
  <si>
    <t>Povin.pojistné na soc.zab.a příspěvek na st.politiku zaměs</t>
  </si>
  <si>
    <t>Povinné pojistné na veřejné zdravotní pojištění</t>
  </si>
  <si>
    <t>Povinné pojistné na úrazové pojištění</t>
  </si>
  <si>
    <t>Ostatní povinné pojistné placené zaměstnavatelem</t>
  </si>
  <si>
    <t>Ochrané pomůcky</t>
  </si>
  <si>
    <t>Knihy, učební pomůcky a tisk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</si>
  <si>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</si>
  <si>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</si>
  <si>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</si>
  <si>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</si>
  <si>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</si>
  <si>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</si>
  <si>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pošt</t>
  </si>
  <si>
    <t>Služby telekomunikací a radiokomunikací</t>
  </si>
  <si>
    <t>Služby peněžních ústavů</t>
  </si>
  <si>
    <t>Služby školení a vzdělávání</t>
  </si>
  <si>
    <t>Nákup ostatních služeb</t>
  </si>
  <si>
    <t>Opravy a udržování</t>
  </si>
  <si>
    <t>Cestovné (tuzemské i zahraniční)</t>
  </si>
  <si>
    <t>Pohoštění</t>
  </si>
  <si>
    <t>Výdaje na dopravní územní obslužnost</t>
  </si>
  <si>
    <t>Věcné dary</t>
  </si>
  <si>
    <t>Ost.neinvestiční transfery neziskovým a podob. organizacím</t>
  </si>
  <si>
    <t>Neinvestiční transfery obcím</t>
  </si>
  <si>
    <t>Ost.neinvest.transfery veřejným rozpočtům územní úrovně</t>
  </si>
  <si>
    <t>Platby daní a poplatků státnímu rozpočtu</t>
  </si>
  <si>
    <t>Vratky veř.rozp.ústř.úr.transferů posk.v min.rozp.obdobích</t>
  </si>
  <si>
    <t>Dary obyvatelstvu</t>
  </si>
  <si>
    <t>Budovy, haly a stavby</t>
  </si>
  <si>
    <t>Suma</t>
  </si>
  <si>
    <t>Silnice</t>
  </si>
  <si>
    <t>Ost.záležit.pozem.komunik</t>
  </si>
  <si>
    <t>Provoz silniční dopravy</t>
  </si>
  <si>
    <t>Pitná voda</t>
  </si>
  <si>
    <t>Odvádění a čiš.odpad.vod</t>
  </si>
  <si>
    <t>Základní školy</t>
  </si>
  <si>
    <t>Činnosti knihovnické</t>
  </si>
  <si>
    <t>Záležitosti kultury (kronika)</t>
  </si>
  <si>
    <t>Ostatní záležitosti kultury</t>
  </si>
  <si>
    <t>Sportovní zařízení v majetku obce</t>
  </si>
  <si>
    <t>volný čas dětí-dětský koutek</t>
  </si>
  <si>
    <t>DPS-Bytové hospodářství</t>
  </si>
  <si>
    <t>Veřejné osvětlení</t>
  </si>
  <si>
    <t>Pohřebnictví</t>
  </si>
  <si>
    <t>Státní správa v oblasti bydlení, územní rozvoj</t>
  </si>
  <si>
    <t>Sběr a svoz nebez. odpadu</t>
  </si>
  <si>
    <t>Sběr a svoz KO</t>
  </si>
  <si>
    <t>Péče o vzhled obcí</t>
  </si>
  <si>
    <t>Požární ochrana</t>
  </si>
  <si>
    <t>Zastupitelstva obcí</t>
  </si>
  <si>
    <t>Činnost místní správy</t>
  </si>
  <si>
    <t>Ostatní finanční operace</t>
  </si>
  <si>
    <t>Vratka dotací</t>
  </si>
  <si>
    <t>IČO: 00600881</t>
  </si>
  <si>
    <t>Výdaje celkem</t>
  </si>
  <si>
    <t>Celkem</t>
  </si>
  <si>
    <t>Částka</t>
  </si>
  <si>
    <t>OD-Par</t>
  </si>
  <si>
    <t>Polož</t>
  </si>
  <si>
    <t>razítko, podpis:</t>
  </si>
  <si>
    <t>Návrh</t>
  </si>
  <si>
    <t>Výdaje 2010 v tis. Kč</t>
  </si>
  <si>
    <t>Tříděný odpad-BIOPAS</t>
  </si>
  <si>
    <t>Náhrady MEZD v době nemoci</t>
  </si>
  <si>
    <t>Dopravní prostředky</t>
  </si>
  <si>
    <t>Úroky z revolving. Úvěru</t>
  </si>
  <si>
    <t>Úrok REVOLVIG</t>
  </si>
  <si>
    <t xml:space="preserve">  Rozpočet  Obce  Zámrsky  na rok  2010</t>
  </si>
  <si>
    <t>NÁVRH</t>
  </si>
  <si>
    <t xml:space="preserve">V zastupitelstvu obce schváleno dne:   </t>
  </si>
  <si>
    <t>přebytek roku 2009</t>
  </si>
  <si>
    <t>Pozemky-výkup pod biologic.rybníkem</t>
  </si>
  <si>
    <t>Vyvěšeno na úřední desce i elektronické úřední desce</t>
  </si>
  <si>
    <t>Splátka dlouhodobého úvěru revolvingového KB</t>
  </si>
  <si>
    <t>Přijetí dlouhodobého úvěru revolvingového KB</t>
  </si>
  <si>
    <t>Neinvestiční přijaté transfery ze  SZIF</t>
  </si>
  <si>
    <t xml:space="preserve">Vyvěšeno:    </t>
  </si>
  <si>
    <t xml:space="preserve">Sejmuto:    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</si>
</sst>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0" fontId="0" fillId="0" borderId="2" xfId="0" applyBorder="1"/>
    <xf numFmtId="3" fontId="3" fillId="0" borderId="0" xfId="0" applyNumberFormat="1" applyFont="1"/>
    <xf numFmtId="3" fontId="1" fillId="0" borderId="0" xfId="1" applyNumberFormat="1"/>
    <xf numFmtId="0" fontId="0" fillId="0" borderId="3" xfId="0" applyBorder="1"/>
    <xf numFmtId="3" fontId="1" fillId="0" borderId="0" xfId="1" applyNumberFormat="1" applyFill="1" applyBorder="1"/>
    <xf numFmtId="0" fontId="0" fillId="0" borderId="4" xfId="0" applyBorder="1"/>
    <xf numFmtId="1" fontId="0" fillId="0" borderId="0" xfId="0" applyNumberFormat="1"/>
    <xf numFmtId="0" fontId="3" fillId="0" borderId="0" xfId="0" applyFont="1"/>
    <xf numFmtId="3" fontId="7" fillId="0" borderId="4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0" borderId="0" xfId="1" applyFont="1"/>
    <xf numFmtId="0" fontId="6" fillId="0" borderId="0" xfId="0" applyFont="1"/>
    <xf numFmtId="0" fontId="3" fillId="0" borderId="1" xfId="0" applyFont="1" applyBorder="1"/>
    <xf numFmtId="1" fontId="3" fillId="0" borderId="2" xfId="0" applyNumberFormat="1" applyFont="1" applyBorder="1"/>
    <xf numFmtId="0" fontId="10" fillId="0" borderId="0" xfId="1" applyFont="1"/>
    <xf numFmtId="1" fontId="3" fillId="0" borderId="0" xfId="0" applyNumberFormat="1" applyFont="1"/>
    <xf numFmtId="0" fontId="9" fillId="0" borderId="0" xfId="0" applyFont="1"/>
    <xf numFmtId="0" fontId="11" fillId="0" borderId="0" xfId="0" applyFont="1"/>
    <xf numFmtId="0" fontId="7" fillId="0" borderId="0" xfId="0" applyFont="1"/>
    <xf numFmtId="0" fontId="7" fillId="0" borderId="1" xfId="0" applyFont="1" applyBorder="1" applyAlignment="1">
      <alignment textRotation="90" wrapText="1"/>
    </xf>
    <xf numFmtId="0" fontId="7" fillId="0" borderId="1" xfId="0" applyFont="1" applyBorder="1"/>
    <xf numFmtId="0" fontId="7" fillId="0" borderId="1" xfId="0" applyFont="1" applyBorder="1" applyAlignment="1">
      <alignment textRotation="90"/>
    </xf>
    <xf numFmtId="0" fontId="7" fillId="0" borderId="5" xfId="0" applyFont="1" applyBorder="1" applyAlignment="1">
      <alignment textRotation="90"/>
    </xf>
    <xf numFmtId="0" fontId="7" fillId="2" borderId="5" xfId="0" applyFont="1" applyFill="1" applyBorder="1" applyAlignment="1">
      <alignment textRotation="90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0" fontId="7" fillId="0" borderId="9" xfId="0" applyFont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12" xfId="0" applyNumberFormat="1" applyFont="1" applyBorder="1"/>
    <xf numFmtId="3" fontId="7" fillId="2" borderId="11" xfId="0" applyNumberFormat="1" applyFont="1" applyFill="1" applyBorder="1"/>
    <xf numFmtId="0" fontId="12" fillId="0" borderId="0" xfId="0" applyFont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2" borderId="17" xfId="0" applyNumberFormat="1" applyFont="1" applyFill="1" applyBorder="1"/>
    <xf numFmtId="3" fontId="11" fillId="0" borderId="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11" fillId="0" borderId="0" xfId="0" applyNumberFormat="1" applyFont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0" xfId="0" applyNumberFormat="1" applyFont="1"/>
    <xf numFmtId="0" fontId="6" fillId="2" borderId="0" xfId="0" applyFont="1" applyFill="1"/>
    <xf numFmtId="0" fontId="6" fillId="2" borderId="2" xfId="0" applyFont="1" applyFill="1" applyBorder="1"/>
    <xf numFmtId="3" fontId="0" fillId="2" borderId="0" xfId="0" applyNumberFormat="1" applyFill="1"/>
    <xf numFmtId="3" fontId="1" fillId="2" borderId="0" xfId="1" applyNumberFormat="1" applyFill="1" applyBorder="1"/>
    <xf numFmtId="3" fontId="0" fillId="2" borderId="0" xfId="0" applyNumberFormat="1" applyFill="1" applyBorder="1"/>
    <xf numFmtId="3" fontId="4" fillId="2" borderId="0" xfId="1" applyNumberFormat="1" applyFont="1" applyFill="1"/>
    <xf numFmtId="3" fontId="1" fillId="2" borderId="0" xfId="1" applyNumberFormat="1" applyFill="1"/>
    <xf numFmtId="3" fontId="3" fillId="2" borderId="0" xfId="0" applyNumberFormat="1" applyFont="1" applyFill="1"/>
    <xf numFmtId="1" fontId="0" fillId="2" borderId="0" xfId="0" applyNumberFormat="1" applyFill="1"/>
    <xf numFmtId="3" fontId="11" fillId="2" borderId="2" xfId="0" applyNumberFormat="1" applyFont="1" applyFill="1" applyBorder="1"/>
    <xf numFmtId="0" fontId="7" fillId="2" borderId="9" xfId="0" applyFont="1" applyFill="1" applyBorder="1"/>
    <xf numFmtId="3" fontId="7" fillId="2" borderId="7" xfId="0" applyNumberFormat="1" applyFont="1" applyFill="1" applyBorder="1"/>
    <xf numFmtId="3" fontId="7" fillId="2" borderId="18" xfId="0" applyNumberFormat="1" applyFont="1" applyFill="1" applyBorder="1"/>
    <xf numFmtId="3" fontId="7" fillId="2" borderId="10" xfId="0" applyNumberFormat="1" applyFont="1" applyFill="1" applyBorder="1"/>
    <xf numFmtId="3" fontId="7" fillId="2" borderId="14" xfId="0" applyNumberFormat="1" applyFont="1" applyFill="1" applyBorder="1"/>
    <xf numFmtId="3" fontId="7" fillId="2" borderId="12" xfId="0" applyNumberFormat="1" applyFont="1" applyFill="1" applyBorder="1"/>
  </cellXfs>
  <cellStyles count="2">
    <cellStyle name="normální" xfId="0" builtinId="0"/>
    <cellStyle name="normální_plan_prijmu_09_Václav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o.antee.cz/Documents%20and%20Settings/Ledvinov&#225;/Local%20Settings/Temporary%20Internet%20Files/Content.IE5/PRKH90QE/Rozpo&#269;et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án příjmů na rok 2009"/>
      <sheetName val="Plán na rok 2009"/>
      <sheetName val="Skutečné příjmy 2008"/>
      <sheetName val="Skutečné výdaje"/>
      <sheetName val="Celkem Org"/>
      <sheetName val="Příjmy Véna"/>
      <sheetName val="Detail příjmy 2"/>
      <sheetName val="Detail příjmy"/>
      <sheetName val="List3"/>
      <sheetName val="Výdaje"/>
      <sheetName val="Detail výdaje"/>
      <sheetName val="Příjmy"/>
      <sheetName val="číselník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1111</v>
          </cell>
          <cell r="C21" t="str">
            <v>Daň z příjmů fyzických osob ze závislé činnosti a funkčních požitků</v>
          </cell>
        </row>
        <row r="22">
          <cell r="B22">
            <v>1112</v>
          </cell>
          <cell r="C22" t="str">
            <v>Daň z příjmů fyzických osob ze samostatně výdělečné činnosti</v>
          </cell>
        </row>
        <row r="23">
          <cell r="B23">
            <v>1113</v>
          </cell>
          <cell r="C23" t="str">
            <v>Daň z příjmu fyzických osob z kapitálových výnosů</v>
          </cell>
        </row>
        <row r="24">
          <cell r="B24">
            <v>1121</v>
          </cell>
          <cell r="C24" t="str">
            <v>Daň z příjmů právnických osob</v>
          </cell>
        </row>
        <row r="25">
          <cell r="B25">
            <v>1122</v>
          </cell>
          <cell r="C25" t="str">
            <v>Daň z příjmů právnických osob za obce</v>
          </cell>
        </row>
        <row r="26">
          <cell r="B26">
            <v>1211</v>
          </cell>
          <cell r="C26" t="str">
            <v>Daň z přidané hodnoty</v>
          </cell>
        </row>
        <row r="27">
          <cell r="B27">
            <v>1332</v>
          </cell>
          <cell r="C27" t="str">
            <v>Poplatky za znečišťování ovzduší</v>
          </cell>
        </row>
        <row r="28">
          <cell r="B28">
            <v>1337</v>
          </cell>
          <cell r="C28" t="str">
            <v>Poplatek za likvidaci komunálního odpadu</v>
          </cell>
        </row>
        <row r="29">
          <cell r="B29">
            <v>1341</v>
          </cell>
          <cell r="C29" t="str">
            <v>Poplatek ze psů</v>
          </cell>
        </row>
        <row r="30">
          <cell r="B30">
            <v>1343</v>
          </cell>
          <cell r="C30" t="str">
            <v>Poplatek za užívání veřejného prostranství</v>
          </cell>
        </row>
        <row r="31">
          <cell r="B31" t="str">
            <v xml:space="preserve"> </v>
          </cell>
          <cell r="C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</row>
        <row r="33">
          <cell r="B33">
            <v>1361</v>
          </cell>
          <cell r="C33" t="str">
            <v>Správní poplatky</v>
          </cell>
        </row>
        <row r="36">
          <cell r="C36" t="str">
            <v>Majetkové daně</v>
          </cell>
        </row>
        <row r="37">
          <cell r="B37">
            <v>1511</v>
          </cell>
          <cell r="C37" t="str">
            <v>Daň z nemovitostí</v>
          </cell>
        </row>
        <row r="40">
          <cell r="B40" t="str">
            <v>Třída 2</v>
          </cell>
          <cell r="C40" t="str">
            <v>Nedaňové příjmy</v>
          </cell>
        </row>
        <row r="42">
          <cell r="C42" t="str">
            <v>Příjmy z vlastní činnosti</v>
          </cell>
        </row>
        <row r="43">
          <cell r="B43">
            <v>2111</v>
          </cell>
          <cell r="C43" t="str">
            <v>Příjmy z poskytování služeb a výrobků (stočné)</v>
          </cell>
        </row>
        <row r="44">
          <cell r="B44">
            <v>2111</v>
          </cell>
          <cell r="C44" t="str">
            <v>Příjmy z poskytování služeb a výrobků (knihovna)</v>
          </cell>
        </row>
        <row r="45">
          <cell r="B45">
            <v>2131</v>
          </cell>
          <cell r="C45" t="str">
            <v>Příjmy z pronájmu pozemků-EUROTEL,Skalagro,a.s.</v>
          </cell>
        </row>
        <row r="46">
          <cell r="B46">
            <v>2132</v>
          </cell>
          <cell r="C46" t="str">
            <v>Příjmy z pronájmu majetku / kulturní domy/</v>
          </cell>
        </row>
        <row r="47">
          <cell r="B47">
            <v>2132</v>
          </cell>
          <cell r="C47" t="str">
            <v>Příjmy z pronájmu ost. /byty/</v>
          </cell>
        </row>
        <row r="48">
          <cell r="B48">
            <v>2111</v>
          </cell>
          <cell r="C48" t="str">
            <v>Příjmy z poskytování služeb a výrobků (pohřebnictví)</v>
          </cell>
        </row>
        <row r="49">
          <cell r="B49">
            <v>2111</v>
          </cell>
          <cell r="C49" t="str">
            <v>Příjmy z poskytování služeb a výrobků (komunální odpad)</v>
          </cell>
        </row>
        <row r="50">
          <cell r="B50">
            <v>2132</v>
          </cell>
          <cell r="C50" t="str">
            <v>Příjmy z pronájmu bytů -DPS</v>
          </cell>
        </row>
        <row r="51">
          <cell r="B51">
            <v>2111</v>
          </cell>
          <cell r="C51" t="str">
            <v>Příjmy z poskytování pečovatelských služeb</v>
          </cell>
        </row>
        <row r="52">
          <cell r="B52">
            <v>2132</v>
          </cell>
          <cell r="C52" t="str">
            <v>Příjmy z pronájmu ost. Nemovitosttí nebo jejich částí</v>
          </cell>
        </row>
        <row r="57">
          <cell r="B57" t="str">
            <v>druhové</v>
          </cell>
        </row>
        <row r="58">
          <cell r="B58" t="str">
            <v>TŘÍDA</v>
          </cell>
          <cell r="C58" t="str">
            <v>DRUH PŘÍJMU</v>
          </cell>
        </row>
        <row r="59">
          <cell r="B59" t="str">
            <v>POLOŽKA</v>
          </cell>
        </row>
        <row r="60">
          <cell r="B60">
            <v>2112</v>
          </cell>
          <cell r="C60" t="str">
            <v>Příjmy z prodeje zboží</v>
          </cell>
        </row>
        <row r="61">
          <cell r="B61">
            <v>2131</v>
          </cell>
          <cell r="C61" t="str">
            <v>Příjmy z pronájmu pozemků</v>
          </cell>
        </row>
        <row r="62">
          <cell r="B62">
            <v>2132</v>
          </cell>
          <cell r="C62" t="str">
            <v>Příjmy z pronájmu ostatních nemovitostí (byty a DPS)</v>
          </cell>
        </row>
        <row r="63">
          <cell r="B63">
            <v>2132</v>
          </cell>
          <cell r="C63" t="str">
            <v>Příjmy z pronájmu ostatních nemovitostí</v>
          </cell>
        </row>
        <row r="64">
          <cell r="B64">
            <v>2132</v>
          </cell>
          <cell r="C64" t="str">
            <v>Příjmy z pronájmu ostatních nemovitostí</v>
          </cell>
        </row>
        <row r="65">
          <cell r="B65">
            <v>2133</v>
          </cell>
          <cell r="C65" t="str">
            <v>Příjmy z pronájmu movitých věcí</v>
          </cell>
        </row>
        <row r="66">
          <cell r="B66">
            <v>2141</v>
          </cell>
          <cell r="C66" t="str">
            <v>Příjmy z úroků</v>
          </cell>
        </row>
        <row r="67">
          <cell r="B67">
            <v>2141</v>
          </cell>
          <cell r="C67" t="str">
            <v>Příjmy z úroků</v>
          </cell>
        </row>
        <row r="68">
          <cell r="B68">
            <v>2210</v>
          </cell>
          <cell r="C68" t="str">
            <v>Přijaté sankční platby</v>
          </cell>
        </row>
        <row r="71">
          <cell r="C71" t="str">
            <v>Příjmy z prodeje nekapitálového majetku a ostatní</v>
          </cell>
        </row>
        <row r="72">
          <cell r="C72" t="str">
            <v>nedaňové příjmy</v>
          </cell>
        </row>
        <row r="73">
          <cell r="B73">
            <v>2324</v>
          </cell>
          <cell r="C73" t="str">
            <v>Přijaté nekapitálové příspěvky</v>
          </cell>
        </row>
        <row r="74">
          <cell r="B74">
            <v>2321</v>
          </cell>
          <cell r="C74" t="str">
            <v>Přijaté neinvestiční dary</v>
          </cell>
        </row>
        <row r="75">
          <cell r="B75">
            <v>2329</v>
          </cell>
          <cell r="C75" t="str">
            <v>Ostatní nedaňové příjmy</v>
          </cell>
        </row>
        <row r="76">
          <cell r="B76">
            <v>2310</v>
          </cell>
          <cell r="C76" t="str">
            <v>prodej kontejnerů</v>
          </cell>
        </row>
        <row r="77">
          <cell r="B77">
            <v>2322</v>
          </cell>
          <cell r="C77" t="str">
            <v>plnění pojistovny</v>
          </cell>
        </row>
        <row r="79">
          <cell r="B79" t="str">
            <v>Třída 3</v>
          </cell>
          <cell r="C79" t="str">
            <v>Kapitálové příjmy</v>
          </cell>
        </row>
        <row r="81">
          <cell r="B81">
            <v>3111</v>
          </cell>
          <cell r="C81" t="str">
            <v>Příjmy z prodeje pozemků</v>
          </cell>
        </row>
        <row r="82">
          <cell r="B82">
            <v>3112</v>
          </cell>
          <cell r="C82" t="str">
            <v>Příjmy z prodeje ostatních nemovitostí</v>
          </cell>
        </row>
        <row r="83">
          <cell r="B83">
            <v>3113</v>
          </cell>
          <cell r="C83" t="str">
            <v>Příjmy z prodeje ostatního hmotného investičního majetku</v>
          </cell>
        </row>
        <row r="84">
          <cell r="B84">
            <v>3119</v>
          </cell>
          <cell r="C84" t="str">
            <v>Ostatní příjmy z prodeje dlouhodobého majetku</v>
          </cell>
        </row>
        <row r="85">
          <cell r="B85">
            <v>3121</v>
          </cell>
          <cell r="C85" t="str">
            <v>Přijaté dary na pořízení dlouhodobého majetku</v>
          </cell>
        </row>
        <row r="86">
          <cell r="B86">
            <v>3122</v>
          </cell>
          <cell r="C86" t="str">
            <v>Přijaté příspěvky na pořízení dlouhodobého majetku</v>
          </cell>
        </row>
        <row r="87">
          <cell r="B87">
            <v>3201</v>
          </cell>
          <cell r="C87" t="str">
            <v>Příjmy z prodeje akcií</v>
          </cell>
        </row>
        <row r="89">
          <cell r="B89" t="str">
            <v xml:space="preserve">Třída 4 </v>
          </cell>
          <cell r="C89" t="str">
            <v>Přijaté dotace</v>
          </cell>
        </row>
        <row r="90">
          <cell r="B90">
            <v>4111</v>
          </cell>
          <cell r="C90" t="str">
            <v>dotace volby</v>
          </cell>
        </row>
        <row r="91">
          <cell r="B91">
            <v>4112</v>
          </cell>
          <cell r="C91" t="str">
            <v>Neinvestiční přijaté transfery ze státního rozpočtu</v>
          </cell>
        </row>
        <row r="92">
          <cell r="B92">
            <v>4116</v>
          </cell>
          <cell r="C92" t="str">
            <v>Ostatní neinvestiční přijaté transfery ze státního rozpočtu</v>
          </cell>
        </row>
        <row r="93">
          <cell r="B93">
            <v>4119</v>
          </cell>
          <cell r="C93" t="str">
            <v>příspěvek SDH</v>
          </cell>
        </row>
        <row r="94">
          <cell r="B94">
            <v>4121</v>
          </cell>
          <cell r="C94" t="str">
            <v>Neinvestiční přijaté transfery od obcí</v>
          </cell>
        </row>
        <row r="95">
          <cell r="C95" t="str">
            <v>(vazba na pol. 5321 - poukazující obce)</v>
          </cell>
        </row>
        <row r="96">
          <cell r="B96">
            <v>4122</v>
          </cell>
          <cell r="C96" t="str">
            <v>dotace SDH</v>
          </cell>
        </row>
        <row r="97">
          <cell r="B97">
            <v>4129</v>
          </cell>
          <cell r="C97" t="str">
            <v>Ostatní neinvestiční přijaté transfery od rozpočtů územní  úrovně</v>
          </cell>
        </row>
        <row r="98">
          <cell r="B98">
            <v>4139</v>
          </cell>
          <cell r="C98" t="str">
            <v>Ostatní převody z vlastních fondů</v>
          </cell>
        </row>
        <row r="99">
          <cell r="C99" t="str">
            <v>(vazba na pol. 5342 - Převody FKSP a soc. fondu)</v>
          </cell>
        </row>
        <row r="100">
          <cell r="B100">
            <v>4229</v>
          </cell>
          <cell r="C100" t="str">
            <v>Ostatní investiční přijaté transfery od rozpočtů územní úrovně</v>
          </cell>
        </row>
        <row r="102">
          <cell r="B102" t="str">
            <v>Třída 5</v>
          </cell>
        </row>
        <row r="103">
          <cell r="B103">
            <v>5321</v>
          </cell>
          <cell r="C103" t="str">
            <v>neinvestiční - od město Kelč</v>
          </cell>
        </row>
        <row r="104">
          <cell r="B104">
            <v>5229</v>
          </cell>
          <cell r="C104" t="str">
            <v xml:space="preserve">převod financí SDH </v>
          </cell>
        </row>
        <row r="105">
          <cell r="B105">
            <v>5229</v>
          </cell>
          <cell r="C105" t="str">
            <v>mikroreg - cyklovýlety</v>
          </cell>
        </row>
        <row r="106">
          <cell r="B106">
            <v>5329</v>
          </cell>
          <cell r="C106" t="str">
            <v>leader</v>
          </cell>
        </row>
        <row r="107">
          <cell r="B107">
            <v>5364</v>
          </cell>
          <cell r="C107" t="str">
            <v>vratka dotace DPS 2007 a volby senát</v>
          </cell>
        </row>
        <row r="108">
          <cell r="B108">
            <v>5366</v>
          </cell>
          <cell r="C108" t="str">
            <v>vratka dotace 2007</v>
          </cell>
        </row>
        <row r="110">
          <cell r="B110" t="str">
            <v>Třída 8</v>
          </cell>
          <cell r="C110" t="str">
            <v>Financování</v>
          </cell>
        </row>
        <row r="111">
          <cell r="B111">
            <v>8113</v>
          </cell>
          <cell r="C111" t="str">
            <v>Krátkodobé přijaté půjčené prostředky</v>
          </cell>
        </row>
        <row r="112">
          <cell r="B112">
            <v>8114</v>
          </cell>
          <cell r="C112" t="str">
            <v>Uhrazené splátky krátkodobých přijatých půjčených prostředků</v>
          </cell>
        </row>
        <row r="113">
          <cell r="B113">
            <v>8115</v>
          </cell>
          <cell r="C113" t="str">
            <v xml:space="preserve">Změna stavu krátkodobých prostředků na bankovních účtech </v>
          </cell>
        </row>
        <row r="114">
          <cell r="C114" t="str">
            <v>přebytek roku 2007</v>
          </cell>
        </row>
        <row r="115">
          <cell r="B115">
            <v>8124</v>
          </cell>
          <cell r="C115" t="str">
            <v>Uhrazené splátky dlouhodobých přijatých půjčených prostředků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E53"/>
  <sheetViews>
    <sheetView showRowColHeaders="0" tabSelected="1" workbookViewId="0">
      <selection activeCell="D10" sqref="D10"/>
    </sheetView>
  </sheetViews>
  <sheetFormatPr defaultRowHeight="12.75"/>
  <cols>
    <col min="1" max="1" width="15.28515625" bestFit="1" customWidth="1"/>
    <col min="2" max="2" width="6.140625" style="10" bestFit="1" customWidth="1"/>
    <col min="3" max="3" width="55.5703125" customWidth="1"/>
    <col min="4" max="4" width="9.7109375" style="1" bestFit="1" customWidth="1"/>
  </cols>
  <sheetData>
    <row r="1" spans="1:4" ht="15.75">
      <c r="A1" s="20" t="s">
        <v>76</v>
      </c>
      <c r="B1"/>
      <c r="C1" s="15" t="s">
        <v>75</v>
      </c>
    </row>
    <row r="2" spans="1:4" ht="15.75">
      <c r="A2" s="16" t="s">
        <v>61</v>
      </c>
      <c r="B2"/>
      <c r="C2" s="15"/>
    </row>
    <row r="3" spans="1:4">
      <c r="A3" s="16"/>
      <c r="B3"/>
      <c r="C3" s="11" t="s">
        <v>77</v>
      </c>
    </row>
    <row r="4" spans="1:4">
      <c r="A4" s="16"/>
      <c r="B4"/>
      <c r="C4" s="17" t="s">
        <v>84</v>
      </c>
    </row>
    <row r="5" spans="1:4">
      <c r="A5" s="16"/>
      <c r="B5"/>
      <c r="C5" s="17" t="s">
        <v>85</v>
      </c>
    </row>
    <row r="6" spans="1:4">
      <c r="A6" s="16"/>
      <c r="B6"/>
      <c r="C6" s="11" t="s">
        <v>80</v>
      </c>
    </row>
    <row r="7" spans="1:4">
      <c r="A7" s="16"/>
      <c r="B7"/>
      <c r="C7" s="17"/>
    </row>
    <row r="8" spans="1:4">
      <c r="A8" s="16"/>
      <c r="B8"/>
      <c r="C8" s="17" t="s">
        <v>67</v>
      </c>
      <c r="D8" s="5" t="s">
        <v>64</v>
      </c>
    </row>
    <row r="9" spans="1:4">
      <c r="A9" s="18" t="s">
        <v>65</v>
      </c>
      <c r="B9" s="19" t="s">
        <v>66</v>
      </c>
      <c r="C9" s="4"/>
      <c r="D9" s="5" t="s">
        <v>0</v>
      </c>
    </row>
    <row r="10" spans="1:4">
      <c r="A10" s="2">
        <v>0</v>
      </c>
      <c r="B10" s="3">
        <v>1111</v>
      </c>
      <c r="C10" s="4" t="str">
        <f>VLOOKUP(B10,'[1]Příjmy Véna'!$B$21:$C$115,2,0)</f>
        <v>Daň z příjmů fyzických osob ze závislé činnosti a funkčních požitků</v>
      </c>
      <c r="D10" s="57">
        <v>320</v>
      </c>
    </row>
    <row r="11" spans="1:4">
      <c r="A11" s="7"/>
      <c r="B11" s="3">
        <v>1112</v>
      </c>
      <c r="C11" s="4" t="str">
        <f>VLOOKUP(B11,'[1]Příjmy Véna'!$B$21:$C$115,2,0)</f>
        <v>Daň z příjmů fyzických osob ze samostatně výdělečné činnosti</v>
      </c>
      <c r="D11" s="6">
        <v>20</v>
      </c>
    </row>
    <row r="12" spans="1:4">
      <c r="A12" s="7"/>
      <c r="B12" s="3">
        <v>1113</v>
      </c>
      <c r="C12" s="4" t="str">
        <f>VLOOKUP(B12,'[1]Příjmy Véna'!$B$21:$C$115,2,0)</f>
        <v>Daň z příjmu fyzických osob z kapitálových výnosů</v>
      </c>
      <c r="D12" s="6">
        <v>25</v>
      </c>
    </row>
    <row r="13" spans="1:4">
      <c r="A13" s="7"/>
      <c r="B13" s="3">
        <v>1121</v>
      </c>
      <c r="C13" s="4" t="str">
        <f>VLOOKUP(B13,'[1]Příjmy Véna'!$B$21:$C$115,2,0)</f>
        <v>Daň z příjmů právnických osob</v>
      </c>
      <c r="D13" s="6">
        <v>350</v>
      </c>
    </row>
    <row r="14" spans="1:4">
      <c r="A14" s="7"/>
      <c r="B14" s="3">
        <v>1122</v>
      </c>
      <c r="C14" s="4" t="str">
        <f>VLOOKUP(B14,'[1]Příjmy Véna'!$B$21:$C$115,2,0)</f>
        <v>Daň z příjmů právnických osob za obce</v>
      </c>
      <c r="D14" s="6">
        <v>35</v>
      </c>
    </row>
    <row r="15" spans="1:4">
      <c r="A15" s="7"/>
      <c r="B15" s="3">
        <v>1211</v>
      </c>
      <c r="C15" s="4" t="str">
        <f>VLOOKUP(B15,'[1]Příjmy Véna'!$B$21:$C$115,2,0)</f>
        <v>Daň z přidané hodnoty</v>
      </c>
      <c r="D15" s="6">
        <v>700</v>
      </c>
    </row>
    <row r="16" spans="1:4">
      <c r="A16" s="7"/>
      <c r="B16" s="3">
        <v>1337</v>
      </c>
      <c r="C16" s="4" t="str">
        <f>VLOOKUP(B16,'[1]Příjmy Véna'!$B$21:$C$115,2,0)</f>
        <v>Poplatek za likvidaci komunálního odpadu</v>
      </c>
      <c r="D16" s="6">
        <v>74</v>
      </c>
    </row>
    <row r="17" spans="1:4">
      <c r="A17" s="7"/>
      <c r="B17" s="3">
        <v>1341</v>
      </c>
      <c r="C17" s="4" t="str">
        <f>VLOOKUP(B17,'[1]Příjmy Véna'!$B$21:$C$115,2,0)</f>
        <v>Poplatek ze psů</v>
      </c>
      <c r="D17" s="6">
        <v>4</v>
      </c>
    </row>
    <row r="18" spans="1:4">
      <c r="A18" s="7"/>
      <c r="B18" s="3">
        <v>1361</v>
      </c>
      <c r="C18" s="4" t="str">
        <f>VLOOKUP(B18,'[1]Příjmy Véna'!$B$21:$C$115,2,0)</f>
        <v>Správní poplatky</v>
      </c>
      <c r="D18" s="1">
        <v>1</v>
      </c>
    </row>
    <row r="19" spans="1:4">
      <c r="A19" s="7"/>
      <c r="B19" s="3">
        <v>1511</v>
      </c>
      <c r="C19" s="4" t="str">
        <f>VLOOKUP(B19,'[1]Příjmy Véna'!$B$21:$C$115,2,0)</f>
        <v>Daň z nemovitostí</v>
      </c>
      <c r="D19" s="6">
        <v>281</v>
      </c>
    </row>
    <row r="20" spans="1:4">
      <c r="A20" s="7"/>
      <c r="B20" s="3">
        <v>4111</v>
      </c>
      <c r="C20" s="4" t="str">
        <f>VLOOKUP(B20,'[1]Příjmy Véna'!$B$21:$C$115,2,0)</f>
        <v>dotace volby</v>
      </c>
      <c r="D20" s="1">
        <v>0</v>
      </c>
    </row>
    <row r="21" spans="1:4">
      <c r="A21" s="7"/>
      <c r="B21" s="3">
        <v>4112</v>
      </c>
      <c r="C21" s="4" t="str">
        <f>VLOOKUP(B21,'[1]Příjmy Véna'!$B$21:$C$115,2,0)</f>
        <v>Neinvestiční přijaté transfery ze státního rozpočtu</v>
      </c>
      <c r="D21" s="53">
        <v>80</v>
      </c>
    </row>
    <row r="22" spans="1:4">
      <c r="A22" s="7"/>
      <c r="B22" s="3">
        <v>4113</v>
      </c>
      <c r="C22" s="52" t="s">
        <v>83</v>
      </c>
      <c r="D22" s="53">
        <v>3456</v>
      </c>
    </row>
    <row r="23" spans="1:4">
      <c r="A23" s="7"/>
      <c r="B23" s="3">
        <v>4116</v>
      </c>
      <c r="C23" s="4" t="str">
        <f>VLOOKUP(B23,'[1]Příjmy Véna'!$B$21:$C$115,2,0)</f>
        <v>Ostatní neinvestiční přijaté transfery ze státního rozpočtu</v>
      </c>
      <c r="D23" s="53">
        <v>150</v>
      </c>
    </row>
    <row r="24" spans="1:4">
      <c r="A24" s="7"/>
      <c r="B24" s="3">
        <v>4119</v>
      </c>
      <c r="C24" s="4" t="str">
        <f>VLOOKUP(B24,'[1]Příjmy Véna'!$B$21:$C$115,2,0)</f>
        <v>příspěvek SDH</v>
      </c>
      <c r="D24" s="1">
        <v>0</v>
      </c>
    </row>
    <row r="25" spans="1:4">
      <c r="A25" s="7"/>
      <c r="B25" s="3">
        <v>4122</v>
      </c>
      <c r="C25" s="4" t="str">
        <f>VLOOKUP(B25,'[1]Příjmy Véna'!$B$21:$C$115,2,0)</f>
        <v>dotace SDH</v>
      </c>
      <c r="D25" s="1">
        <v>0</v>
      </c>
    </row>
    <row r="26" spans="1:4">
      <c r="A26" s="7"/>
      <c r="B26" s="3">
        <v>4129</v>
      </c>
      <c r="C26" s="4" t="str">
        <f>VLOOKUP(B26,'[1]Příjmy Véna'!$B$21:$C$115,2,0)</f>
        <v>Ostatní neinvestiční přijaté transfery od rozpočtů územní  úrovně</v>
      </c>
      <c r="D26" s="8">
        <v>0</v>
      </c>
    </row>
    <row r="27" spans="1:4">
      <c r="A27" s="2">
        <v>1019</v>
      </c>
      <c r="B27" s="3">
        <v>2131</v>
      </c>
      <c r="C27" s="4" t="str">
        <f>VLOOKUP(B27,'[1]Příjmy Véna'!$B$21:$C$115,2,0)</f>
        <v>Příjmy z pronájmu pozemků-EUROTEL,Skalagro,a.s.</v>
      </c>
      <c r="D27" s="54">
        <v>56</v>
      </c>
    </row>
    <row r="28" spans="1:4">
      <c r="A28" s="2">
        <v>2321</v>
      </c>
      <c r="B28" s="3">
        <v>2111</v>
      </c>
      <c r="C28" s="4" t="str">
        <f>VLOOKUP(B28,'[1]Příjmy Véna'!$B$21:$C$115,2,0)</f>
        <v>Příjmy z poskytování služeb a výrobků (stočné)</v>
      </c>
      <c r="D28" s="55">
        <v>35</v>
      </c>
    </row>
    <row r="29" spans="1:4">
      <c r="A29" s="2">
        <v>3314</v>
      </c>
      <c r="B29" s="3">
        <v>2324</v>
      </c>
      <c r="C29" s="4" t="str">
        <f>VLOOKUP(B29,'[1]Příjmy Véna'!$B$21:$C$115,2,0)</f>
        <v>Přijaté nekapitálové příspěvky</v>
      </c>
      <c r="D29" s="53">
        <v>0</v>
      </c>
    </row>
    <row r="30" spans="1:4">
      <c r="A30" s="2">
        <v>3319</v>
      </c>
      <c r="B30" s="3">
        <v>2132</v>
      </c>
      <c r="C30" s="4" t="str">
        <f>VLOOKUP(B30,'[1]Příjmy Véna'!$B$21:$C$115,2,0)</f>
        <v>Příjmy z pronájmu majetku / kulturní domy/</v>
      </c>
      <c r="D30" s="55">
        <v>3</v>
      </c>
    </row>
    <row r="31" spans="1:4">
      <c r="A31" s="7"/>
      <c r="B31" s="3">
        <v>2324</v>
      </c>
      <c r="C31" s="4" t="str">
        <f>VLOOKUP(B31,'[1]Příjmy Véna'!$B$21:$C$115,2,0)</f>
        <v>Přijaté nekapitálové příspěvky</v>
      </c>
      <c r="D31" s="53">
        <v>0</v>
      </c>
    </row>
    <row r="32" spans="1:4">
      <c r="A32" s="2">
        <v>3412</v>
      </c>
      <c r="B32" s="3">
        <v>2324</v>
      </c>
      <c r="C32" s="4" t="str">
        <f>VLOOKUP(B32,'[1]Příjmy Véna'!$B$21:$C$115,2,0)</f>
        <v>Přijaté nekapitálové příspěvky</v>
      </c>
      <c r="D32" s="53">
        <v>0</v>
      </c>
    </row>
    <row r="33" spans="1:4">
      <c r="A33" s="2">
        <v>3612</v>
      </c>
      <c r="B33" s="3">
        <v>2111</v>
      </c>
      <c r="C33" s="4" t="str">
        <f>VLOOKUP(B33,'[1]Příjmy Véna'!$B$21:$C$115,2,0)</f>
        <v>Příjmy z poskytování služeb a výrobků (stočné)</v>
      </c>
      <c r="D33" s="56">
        <v>0</v>
      </c>
    </row>
    <row r="34" spans="1:4">
      <c r="A34" s="7"/>
      <c r="B34" s="3">
        <v>2132</v>
      </c>
      <c r="C34" s="4" t="str">
        <f>VLOOKUP(B34,'[1]Příjmy Véna'!$B$21:$C$115,2,0)</f>
        <v>Příjmy z pronájmu majetku / kulturní domy/</v>
      </c>
      <c r="D34" s="57">
        <v>73</v>
      </c>
    </row>
    <row r="35" spans="1:4">
      <c r="A35" s="7"/>
      <c r="B35" s="3">
        <v>2324</v>
      </c>
      <c r="C35" s="4" t="str">
        <f>VLOOKUP(B35,'[1]Příjmy Véna'!$B$21:$C$115,2,0)</f>
        <v>Přijaté nekapitálové příspěvky</v>
      </c>
      <c r="D35" s="53">
        <v>0</v>
      </c>
    </row>
    <row r="36" spans="1:4">
      <c r="A36" s="2">
        <v>3631</v>
      </c>
      <c r="B36" s="3">
        <v>2324</v>
      </c>
      <c r="C36" s="4" t="str">
        <f>VLOOKUP(B36,'[1]Příjmy Véna'!$B$21:$C$115,2,0)</f>
        <v>Přijaté nekapitálové příspěvky</v>
      </c>
      <c r="D36" s="53">
        <v>0</v>
      </c>
    </row>
    <row r="37" spans="1:4">
      <c r="A37" s="2">
        <v>3722</v>
      </c>
      <c r="B37" s="3">
        <v>2111</v>
      </c>
      <c r="C37" s="4" t="str">
        <f>VLOOKUP(B37,'[1]Příjmy Véna'!$B$21:$C$115,2,0)</f>
        <v>Příjmy z poskytování služeb a výrobků (stočné)</v>
      </c>
      <c r="D37" s="54">
        <v>4</v>
      </c>
    </row>
    <row r="38" spans="1:4">
      <c r="A38" s="7"/>
      <c r="B38" s="3">
        <v>2310</v>
      </c>
      <c r="C38" s="4" t="str">
        <f>VLOOKUP(B38,'[1]Příjmy Véna'!$B$21:$C$115,2,0)</f>
        <v>prodej kontejnerů</v>
      </c>
      <c r="D38" s="53">
        <v>0</v>
      </c>
    </row>
    <row r="39" spans="1:4">
      <c r="A39" s="2">
        <v>3725</v>
      </c>
      <c r="B39" s="3">
        <v>2324</v>
      </c>
      <c r="C39" s="4" t="str">
        <f>VLOOKUP(B39,'[1]Příjmy Véna'!$B$21:$C$115,2,0)</f>
        <v>Přijaté nekapitálové příspěvky</v>
      </c>
      <c r="D39" s="53">
        <v>10</v>
      </c>
    </row>
    <row r="40" spans="1:4">
      <c r="A40" s="2">
        <v>4351</v>
      </c>
      <c r="B40" s="3">
        <v>2132</v>
      </c>
      <c r="C40" s="4" t="str">
        <f>VLOOKUP(B40,'[1]Příjmy Véna'!$B$21:$C$115,2,0)</f>
        <v>Příjmy z pronájmu majetku / kulturní domy/</v>
      </c>
      <c r="D40" s="53">
        <v>0</v>
      </c>
    </row>
    <row r="41" spans="1:4">
      <c r="A41" s="2">
        <v>6171</v>
      </c>
      <c r="B41" s="3">
        <v>2111</v>
      </c>
      <c r="C41" s="4" t="str">
        <f>VLOOKUP(B41,'[1]Příjmy Véna'!$B$21:$C$115,2,0)</f>
        <v>Příjmy z poskytování služeb a výrobků (stočné)</v>
      </c>
      <c r="D41" s="53">
        <v>0</v>
      </c>
    </row>
    <row r="42" spans="1:4">
      <c r="A42" s="7"/>
      <c r="B42" s="3">
        <v>2131</v>
      </c>
      <c r="C42" s="4" t="str">
        <f>VLOOKUP(B42,'[1]Příjmy Véna'!$B$21:$C$115,2,0)</f>
        <v>Příjmy z pronájmu pozemků-EUROTEL,Skalagro,a.s.</v>
      </c>
      <c r="D42" s="53">
        <v>0</v>
      </c>
    </row>
    <row r="43" spans="1:4">
      <c r="A43" s="7"/>
      <c r="B43" s="3">
        <v>2132</v>
      </c>
      <c r="C43" s="4" t="str">
        <f>VLOOKUP(B43,'[1]Příjmy Véna'!$B$21:$C$115,2,0)</f>
        <v>Příjmy z pronájmu majetku / kulturní domy/</v>
      </c>
      <c r="D43" s="53">
        <v>10</v>
      </c>
    </row>
    <row r="44" spans="1:4">
      <c r="A44" s="7"/>
      <c r="B44" s="3">
        <v>2310</v>
      </c>
      <c r="C44" s="4" t="str">
        <f>VLOOKUP(B44,'[1]Příjmy Véna'!$B$21:$C$115,2,0)</f>
        <v>prodej kontejnerů</v>
      </c>
      <c r="D44" s="53">
        <v>0</v>
      </c>
    </row>
    <row r="45" spans="1:4">
      <c r="A45" s="7"/>
      <c r="B45" s="3">
        <v>2322</v>
      </c>
      <c r="C45" s="4" t="str">
        <f>VLOOKUP(B45,'[1]Příjmy Véna'!$B$21:$C$115,2,0)</f>
        <v>plnění pojistovny</v>
      </c>
      <c r="D45" s="53">
        <v>0</v>
      </c>
    </row>
    <row r="46" spans="1:4">
      <c r="A46" s="7"/>
      <c r="B46" s="3">
        <v>2324</v>
      </c>
      <c r="C46" s="4" t="str">
        <f>VLOOKUP(B46,'[1]Příjmy Véna'!$B$21:$C$115,2,0)</f>
        <v>Přijaté nekapitálové příspěvky</v>
      </c>
      <c r="D46" s="53">
        <v>0</v>
      </c>
    </row>
    <row r="47" spans="1:4">
      <c r="A47" s="7"/>
      <c r="B47" s="3">
        <v>3111</v>
      </c>
      <c r="C47" s="4" t="str">
        <f>VLOOKUP(B47,'[1]Příjmy Véna'!$B$21:$C$115,2,0)</f>
        <v>Příjmy z prodeje pozemků</v>
      </c>
      <c r="D47" s="53">
        <v>70</v>
      </c>
    </row>
    <row r="48" spans="1:4">
      <c r="A48" s="2">
        <v>6310</v>
      </c>
      <c r="B48" s="3">
        <v>2141</v>
      </c>
      <c r="C48" s="4" t="str">
        <f>VLOOKUP(B48,'[1]Příjmy Véna'!$B$21:$C$115,2,0)</f>
        <v>Příjmy z úroků</v>
      </c>
      <c r="D48" s="55">
        <v>1</v>
      </c>
    </row>
    <row r="49" spans="1:5">
      <c r="A49" s="9" t="s">
        <v>1</v>
      </c>
      <c r="B49" s="3"/>
      <c r="C49" s="4"/>
      <c r="D49" s="58">
        <f>SUM(D10:D48)</f>
        <v>5758</v>
      </c>
    </row>
    <row r="50" spans="1:5">
      <c r="A50" t="s">
        <v>2</v>
      </c>
      <c r="B50" s="59">
        <v>8115</v>
      </c>
      <c r="C50" s="17" t="s">
        <v>78</v>
      </c>
      <c r="D50" s="53">
        <v>1446</v>
      </c>
    </row>
    <row r="51" spans="1:5">
      <c r="A51" t="s">
        <v>2</v>
      </c>
      <c r="B51" s="59">
        <v>8123</v>
      </c>
      <c r="C51" s="17" t="s">
        <v>82</v>
      </c>
      <c r="D51" s="53">
        <v>1162</v>
      </c>
    </row>
    <row r="52" spans="1:5">
      <c r="B52" s="21">
        <v>8124</v>
      </c>
      <c r="C52" s="51" t="s">
        <v>81</v>
      </c>
      <c r="D52" s="1">
        <v>-3456</v>
      </c>
      <c r="E52" s="17"/>
    </row>
    <row r="53" spans="1:5">
      <c r="C53" s="11" t="s">
        <v>3</v>
      </c>
      <c r="D53" s="58">
        <f>SUM(D49:D52)</f>
        <v>4910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&amp;C&amp;"Arial,Tučné"&amp;20Plán příjmů na rok 2010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AO37"/>
  <sheetViews>
    <sheetView showRowColHeaders="0" workbookViewId="0">
      <pane xSplit="2" ySplit="2" topLeftCell="C15" activePane="bottomRight" state="frozen"/>
      <selection activeCell="C27" sqref="C27"/>
      <selection pane="topRight" activeCell="C27" sqref="C27"/>
      <selection pane="bottomLeft" activeCell="C27" sqref="C27"/>
      <selection pane="bottomRight" activeCell="AN3" sqref="AN3"/>
    </sheetView>
  </sheetViews>
  <sheetFormatPr defaultRowHeight="12.75"/>
  <cols>
    <col min="1" max="1" width="19.7109375" customWidth="1"/>
    <col min="2" max="2" width="5.42578125" customWidth="1"/>
    <col min="3" max="3" width="4.7109375" bestFit="1" customWidth="1"/>
    <col min="4" max="4" width="3.5703125" bestFit="1" customWidth="1"/>
    <col min="5" max="6" width="4.7109375" bestFit="1" customWidth="1"/>
    <col min="7" max="8" width="5.5703125" bestFit="1" customWidth="1"/>
    <col min="9" max="9" width="3.42578125" bestFit="1" customWidth="1"/>
    <col min="10" max="10" width="5.5703125" bestFit="1" customWidth="1"/>
    <col min="11" max="12" width="3.5703125" bestFit="1" customWidth="1"/>
    <col min="13" max="13" width="3.7109375" bestFit="1" customWidth="1"/>
    <col min="14" max="14" width="3.5703125" bestFit="1" customWidth="1"/>
    <col min="15" max="15" width="3.5703125" customWidth="1"/>
    <col min="16" max="19" width="3.5703125" bestFit="1" customWidth="1"/>
    <col min="20" max="20" width="3.42578125" bestFit="1" customWidth="1"/>
    <col min="21" max="22" width="3.5703125" bestFit="1" customWidth="1"/>
    <col min="23" max="23" width="3.42578125" bestFit="1" customWidth="1"/>
    <col min="24" max="24" width="4.7109375" bestFit="1" customWidth="1"/>
    <col min="25" max="25" width="5.5703125" bestFit="1" customWidth="1"/>
    <col min="26" max="27" width="3.5703125" bestFit="1" customWidth="1"/>
    <col min="28" max="29" width="3.7109375" bestFit="1" customWidth="1"/>
    <col min="30" max="30" width="5.5703125" bestFit="1" customWidth="1"/>
    <col min="31" max="31" width="4.85546875" bestFit="1" customWidth="1"/>
    <col min="32" max="32" width="5.5703125" bestFit="1" customWidth="1"/>
    <col min="33" max="33" width="3.5703125" bestFit="1" customWidth="1"/>
    <col min="34" max="34" width="5.5703125" bestFit="1" customWidth="1"/>
    <col min="35" max="35" width="3.5703125" bestFit="1" customWidth="1"/>
    <col min="36" max="36" width="5.5703125" bestFit="1" customWidth="1"/>
    <col min="37" max="37" width="5.5703125" customWidth="1"/>
    <col min="38" max="38" width="3.42578125" bestFit="1" customWidth="1"/>
    <col min="39" max="39" width="4" bestFit="1" customWidth="1"/>
    <col min="40" max="40" width="6.5703125" style="11" bestFit="1" customWidth="1"/>
  </cols>
  <sheetData>
    <row r="1" spans="1:41" ht="195.2" customHeight="1">
      <c r="A1" s="22" t="s">
        <v>69</v>
      </c>
      <c r="B1" s="24"/>
      <c r="C1" s="25" t="s">
        <v>4</v>
      </c>
      <c r="D1" s="25" t="s">
        <v>5</v>
      </c>
      <c r="E1" s="25" t="s">
        <v>6</v>
      </c>
      <c r="F1" s="25" t="s">
        <v>7</v>
      </c>
      <c r="G1" s="25" t="s">
        <v>8</v>
      </c>
      <c r="H1" s="25" t="s">
        <v>9</v>
      </c>
      <c r="I1" s="25" t="s">
        <v>10</v>
      </c>
      <c r="J1" s="25" t="s">
        <v>11</v>
      </c>
      <c r="K1" s="25" t="s">
        <v>12</v>
      </c>
      <c r="L1" s="25" t="s">
        <v>13</v>
      </c>
      <c r="M1" s="25" t="s">
        <v>14</v>
      </c>
      <c r="N1" s="25" t="s">
        <v>15</v>
      </c>
      <c r="O1" s="25" t="s">
        <v>73</v>
      </c>
      <c r="P1" s="25" t="s">
        <v>16</v>
      </c>
      <c r="Q1" s="25" t="s">
        <v>17</v>
      </c>
      <c r="R1" s="25" t="s">
        <v>18</v>
      </c>
      <c r="S1" s="25" t="s">
        <v>19</v>
      </c>
      <c r="T1" s="25" t="s">
        <v>20</v>
      </c>
      <c r="U1" s="25" t="s">
        <v>21</v>
      </c>
      <c r="V1" s="25" t="s">
        <v>22</v>
      </c>
      <c r="W1" s="25" t="s">
        <v>23</v>
      </c>
      <c r="X1" s="25" t="s">
        <v>24</v>
      </c>
      <c r="Y1" s="25" t="s">
        <v>25</v>
      </c>
      <c r="Z1" s="25" t="s">
        <v>26</v>
      </c>
      <c r="AA1" s="25" t="s">
        <v>27</v>
      </c>
      <c r="AB1" s="25" t="s">
        <v>28</v>
      </c>
      <c r="AC1" s="25" t="s">
        <v>29</v>
      </c>
      <c r="AD1" s="25" t="s">
        <v>30</v>
      </c>
      <c r="AE1" s="25" t="s">
        <v>31</v>
      </c>
      <c r="AF1" s="25" t="s">
        <v>32</v>
      </c>
      <c r="AG1" s="25" t="s">
        <v>33</v>
      </c>
      <c r="AH1" s="25" t="s">
        <v>34</v>
      </c>
      <c r="AI1" s="25" t="s">
        <v>35</v>
      </c>
      <c r="AJ1" s="25" t="s">
        <v>71</v>
      </c>
      <c r="AK1" s="25" t="s">
        <v>72</v>
      </c>
      <c r="AL1" s="25" t="s">
        <v>36</v>
      </c>
      <c r="AM1" s="25" t="s">
        <v>79</v>
      </c>
      <c r="AN1" s="24" t="s">
        <v>63</v>
      </c>
      <c r="AO1" s="24"/>
    </row>
    <row r="2" spans="1:41" ht="26.85" customHeight="1">
      <c r="A2" s="22" t="s">
        <v>68</v>
      </c>
      <c r="B2" s="26"/>
      <c r="C2" s="27">
        <v>5011</v>
      </c>
      <c r="D2" s="28">
        <v>5019</v>
      </c>
      <c r="E2" s="29">
        <v>5021</v>
      </c>
      <c r="F2" s="28">
        <v>5023</v>
      </c>
      <c r="G2" s="28">
        <v>5031</v>
      </c>
      <c r="H2" s="28">
        <v>5032</v>
      </c>
      <c r="I2" s="28">
        <v>5038</v>
      </c>
      <c r="J2" s="28">
        <v>5039</v>
      </c>
      <c r="K2" s="28">
        <v>5132</v>
      </c>
      <c r="L2" s="28">
        <v>5136</v>
      </c>
      <c r="M2" s="28">
        <v>5137</v>
      </c>
      <c r="N2" s="28">
        <v>5139</v>
      </c>
      <c r="O2" s="28">
        <v>5141</v>
      </c>
      <c r="P2" s="28">
        <v>5151</v>
      </c>
      <c r="Q2" s="28">
        <v>5153</v>
      </c>
      <c r="R2" s="28">
        <v>5154</v>
      </c>
      <c r="S2" s="28">
        <v>5156</v>
      </c>
      <c r="T2" s="28">
        <v>5161</v>
      </c>
      <c r="U2" s="28">
        <v>5162</v>
      </c>
      <c r="V2" s="28">
        <v>5163</v>
      </c>
      <c r="W2" s="28">
        <v>5167</v>
      </c>
      <c r="X2" s="28">
        <v>5169</v>
      </c>
      <c r="Y2" s="29">
        <v>5171</v>
      </c>
      <c r="Z2" s="28">
        <v>5173</v>
      </c>
      <c r="AA2" s="28">
        <v>5175</v>
      </c>
      <c r="AB2" s="28">
        <v>5193</v>
      </c>
      <c r="AC2" s="28">
        <v>5194</v>
      </c>
      <c r="AD2" s="28">
        <v>5229</v>
      </c>
      <c r="AE2" s="28">
        <v>5321</v>
      </c>
      <c r="AF2" s="28">
        <v>5329</v>
      </c>
      <c r="AG2" s="28">
        <v>5362</v>
      </c>
      <c r="AH2" s="28">
        <v>5364</v>
      </c>
      <c r="AI2" s="28">
        <v>5492</v>
      </c>
      <c r="AJ2" s="28">
        <v>5424</v>
      </c>
      <c r="AK2" s="28">
        <v>6123</v>
      </c>
      <c r="AL2" s="28">
        <v>6121</v>
      </c>
      <c r="AM2" s="28">
        <v>6130</v>
      </c>
      <c r="AN2" s="30" t="s">
        <v>37</v>
      </c>
      <c r="AO2" s="24"/>
    </row>
    <row r="3" spans="1:41">
      <c r="A3" s="31" t="s">
        <v>38</v>
      </c>
      <c r="B3" s="26">
        <v>2212</v>
      </c>
      <c r="C3" s="32"/>
      <c r="D3" s="33"/>
      <c r="E3" s="62">
        <v>2</v>
      </c>
      <c r="F3" s="33"/>
      <c r="G3" s="33"/>
      <c r="H3" s="33"/>
      <c r="I3" s="33"/>
      <c r="J3" s="33"/>
      <c r="K3" s="33"/>
      <c r="L3" s="33"/>
      <c r="M3" s="33"/>
      <c r="N3" s="62">
        <v>15</v>
      </c>
      <c r="O3" s="62"/>
      <c r="P3" s="33"/>
      <c r="Q3" s="33"/>
      <c r="R3" s="33"/>
      <c r="S3" s="33"/>
      <c r="T3" s="33"/>
      <c r="U3" s="33"/>
      <c r="V3" s="33"/>
      <c r="W3" s="33"/>
      <c r="X3" s="62">
        <v>25</v>
      </c>
      <c r="Y3" s="62">
        <v>25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4"/>
      <c r="AN3" s="60">
        <f t="shared" ref="AN3:AN17" si="0">SUM(C3:AM3)</f>
        <v>67</v>
      </c>
      <c r="AO3" s="24"/>
    </row>
    <row r="4" spans="1:41">
      <c r="A4" s="31" t="s">
        <v>39</v>
      </c>
      <c r="B4" s="35">
        <v>2219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>
        <v>0.24</v>
      </c>
      <c r="O4" s="37"/>
      <c r="P4" s="37"/>
      <c r="Q4" s="37"/>
      <c r="R4" s="37"/>
      <c r="S4" s="37"/>
      <c r="T4" s="37"/>
      <c r="U4" s="37"/>
      <c r="V4" s="39">
        <v>9</v>
      </c>
      <c r="W4" s="37"/>
      <c r="X4" s="37"/>
      <c r="Y4" s="39">
        <v>2500</v>
      </c>
      <c r="Z4" s="37"/>
      <c r="AA4" s="37"/>
      <c r="AB4" s="39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8"/>
      <c r="AN4" s="60">
        <f t="shared" si="0"/>
        <v>2509.2399999999998</v>
      </c>
      <c r="AO4" s="24"/>
    </row>
    <row r="5" spans="1:41">
      <c r="A5" s="31" t="s">
        <v>40</v>
      </c>
      <c r="B5" s="61">
        <v>2221</v>
      </c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9">
        <v>25</v>
      </c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8"/>
      <c r="AN5" s="60">
        <f t="shared" si="0"/>
        <v>25</v>
      </c>
      <c r="AO5" s="24"/>
    </row>
    <row r="6" spans="1:41">
      <c r="A6" s="31" t="s">
        <v>41</v>
      </c>
      <c r="B6" s="61">
        <v>2310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9">
        <v>5</v>
      </c>
      <c r="Y6" s="39">
        <v>0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8"/>
      <c r="AN6" s="60">
        <f t="shared" si="0"/>
        <v>5</v>
      </c>
      <c r="AO6" s="24"/>
    </row>
    <row r="7" spans="1:41">
      <c r="A7" s="31" t="s">
        <v>42</v>
      </c>
      <c r="B7" s="61">
        <v>2321</v>
      </c>
      <c r="C7" s="36"/>
      <c r="D7" s="37"/>
      <c r="E7" s="39">
        <v>5</v>
      </c>
      <c r="F7" s="37"/>
      <c r="G7" s="37"/>
      <c r="H7" s="37"/>
      <c r="I7" s="37"/>
      <c r="J7" s="37"/>
      <c r="K7" s="37"/>
      <c r="L7" s="37"/>
      <c r="M7" s="37"/>
      <c r="N7" s="39">
        <v>2</v>
      </c>
      <c r="O7" s="39"/>
      <c r="P7" s="39"/>
      <c r="Q7" s="37"/>
      <c r="R7" s="37"/>
      <c r="S7" s="37"/>
      <c r="T7" s="37"/>
      <c r="U7" s="37"/>
      <c r="V7" s="37"/>
      <c r="W7" s="37"/>
      <c r="X7" s="39">
        <v>5</v>
      </c>
      <c r="Y7" s="39">
        <v>10</v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8">
        <v>0</v>
      </c>
      <c r="AN7" s="60">
        <f t="shared" si="0"/>
        <v>22</v>
      </c>
      <c r="AO7" s="24"/>
    </row>
    <row r="8" spans="1:41">
      <c r="A8" s="31" t="s">
        <v>43</v>
      </c>
      <c r="B8" s="61">
        <v>3113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9">
        <v>110</v>
      </c>
      <c r="AF8" s="37"/>
      <c r="AG8" s="37"/>
      <c r="AH8" s="37"/>
      <c r="AI8" s="37"/>
      <c r="AJ8" s="37"/>
      <c r="AK8" s="37"/>
      <c r="AL8" s="37"/>
      <c r="AM8" s="38"/>
      <c r="AN8" s="60">
        <f t="shared" si="0"/>
        <v>110</v>
      </c>
      <c r="AO8" s="24"/>
    </row>
    <row r="9" spans="1:41">
      <c r="A9" s="31" t="s">
        <v>44</v>
      </c>
      <c r="B9" s="61">
        <v>3314</v>
      </c>
      <c r="C9" s="36"/>
      <c r="D9" s="37"/>
      <c r="E9" s="39">
        <v>5.68</v>
      </c>
      <c r="F9" s="37"/>
      <c r="G9" s="37"/>
      <c r="H9" s="37"/>
      <c r="I9" s="37"/>
      <c r="J9" s="37"/>
      <c r="K9" s="37"/>
      <c r="L9" s="39">
        <v>4</v>
      </c>
      <c r="M9" s="37"/>
      <c r="N9" s="39"/>
      <c r="O9" s="39"/>
      <c r="P9" s="37"/>
      <c r="Q9" s="39">
        <v>10</v>
      </c>
      <c r="R9" s="39">
        <v>10</v>
      </c>
      <c r="S9" s="37"/>
      <c r="T9" s="37"/>
      <c r="U9" s="37"/>
      <c r="V9" s="37"/>
      <c r="W9" s="37"/>
      <c r="X9" s="39">
        <v>2.1</v>
      </c>
      <c r="Y9" s="37">
        <v>0.247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8"/>
      <c r="AN9" s="60">
        <f t="shared" si="0"/>
        <v>32.027000000000001</v>
      </c>
      <c r="AO9" s="24"/>
    </row>
    <row r="10" spans="1:41">
      <c r="A10" s="31" t="s">
        <v>45</v>
      </c>
      <c r="B10" s="35">
        <v>3319</v>
      </c>
      <c r="C10" s="36"/>
      <c r="D10" s="37"/>
      <c r="E10" s="39">
        <v>18.2</v>
      </c>
      <c r="F10" s="37"/>
      <c r="G10" s="37"/>
      <c r="H10" s="37"/>
      <c r="I10" s="37"/>
      <c r="J10" s="37"/>
      <c r="K10" s="37"/>
      <c r="L10" s="37"/>
      <c r="M10" s="37"/>
      <c r="N10" s="39">
        <v>5</v>
      </c>
      <c r="O10" s="39"/>
      <c r="P10" s="39">
        <v>1</v>
      </c>
      <c r="Q10" s="39">
        <v>15</v>
      </c>
      <c r="R10" s="39">
        <v>4</v>
      </c>
      <c r="S10" s="37"/>
      <c r="T10" s="37"/>
      <c r="U10" s="37"/>
      <c r="V10" s="39">
        <v>1.8</v>
      </c>
      <c r="W10" s="37"/>
      <c r="X10" s="39">
        <v>4.2815000000000003</v>
      </c>
      <c r="Y10" s="39">
        <v>15</v>
      </c>
      <c r="Z10" s="37">
        <v>1</v>
      </c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8"/>
      <c r="AN10" s="60">
        <f t="shared" si="0"/>
        <v>65.281499999999994</v>
      </c>
      <c r="AO10" s="24"/>
    </row>
    <row r="11" spans="1:41">
      <c r="A11" s="31" t="s">
        <v>46</v>
      </c>
      <c r="B11" s="35">
        <v>3399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9">
        <v>1</v>
      </c>
      <c r="O11" s="39"/>
      <c r="P11" s="37"/>
      <c r="Q11" s="37"/>
      <c r="R11" s="37"/>
      <c r="S11" s="37"/>
      <c r="T11" s="37"/>
      <c r="U11" s="37"/>
      <c r="V11" s="37"/>
      <c r="W11" s="37"/>
      <c r="X11" s="39">
        <v>1.5</v>
      </c>
      <c r="Y11" s="37"/>
      <c r="Z11" s="39">
        <v>1.32</v>
      </c>
      <c r="AA11" s="39">
        <v>7</v>
      </c>
      <c r="AB11" s="37"/>
      <c r="AC11" s="39">
        <v>9</v>
      </c>
      <c r="AD11" s="37"/>
      <c r="AE11" s="37"/>
      <c r="AF11" s="37"/>
      <c r="AG11" s="37"/>
      <c r="AH11" s="37"/>
      <c r="AI11" s="39">
        <v>21</v>
      </c>
      <c r="AJ11" s="37"/>
      <c r="AK11" s="37"/>
      <c r="AL11" s="37"/>
      <c r="AM11" s="38"/>
      <c r="AN11" s="60">
        <f t="shared" si="0"/>
        <v>40.82</v>
      </c>
      <c r="AO11" s="24"/>
    </row>
    <row r="12" spans="1:41" ht="22.5">
      <c r="A12" s="31" t="s">
        <v>47</v>
      </c>
      <c r="B12" s="35">
        <v>3412</v>
      </c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9">
        <v>1.49</v>
      </c>
      <c r="Q12" s="37"/>
      <c r="R12" s="39">
        <v>6</v>
      </c>
      <c r="S12" s="37"/>
      <c r="T12" s="37"/>
      <c r="U12" s="37"/>
      <c r="V12" s="37"/>
      <c r="W12" s="37"/>
      <c r="X12" s="37">
        <v>0</v>
      </c>
      <c r="Y12" s="39">
        <v>5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9">
        <v>50</v>
      </c>
      <c r="AM12" s="38"/>
      <c r="AN12" s="60">
        <f t="shared" si="0"/>
        <v>62.49</v>
      </c>
      <c r="AO12" s="24"/>
    </row>
    <row r="13" spans="1:41" ht="22.5">
      <c r="A13" s="31" t="s">
        <v>48</v>
      </c>
      <c r="B13" s="35">
        <v>3421</v>
      </c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9">
        <v>30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8"/>
      <c r="AN13" s="60">
        <f t="shared" si="0"/>
        <v>30</v>
      </c>
      <c r="AO13" s="24"/>
    </row>
    <row r="14" spans="1:41">
      <c r="A14" s="31" t="s">
        <v>49</v>
      </c>
      <c r="B14" s="35">
        <v>3612</v>
      </c>
      <c r="C14" s="36"/>
      <c r="D14" s="37"/>
      <c r="E14" s="39">
        <v>12</v>
      </c>
      <c r="F14" s="37"/>
      <c r="G14" s="37"/>
      <c r="H14" s="37"/>
      <c r="I14" s="37"/>
      <c r="J14" s="37"/>
      <c r="K14" s="37"/>
      <c r="L14" s="37"/>
      <c r="M14" s="37"/>
      <c r="N14" s="39">
        <v>1</v>
      </c>
      <c r="O14" s="39"/>
      <c r="P14" s="39">
        <v>8</v>
      </c>
      <c r="Q14" s="39">
        <v>28</v>
      </c>
      <c r="R14" s="39">
        <v>3</v>
      </c>
      <c r="S14" s="37"/>
      <c r="T14" s="37"/>
      <c r="U14" s="37"/>
      <c r="V14" s="39">
        <v>2</v>
      </c>
      <c r="W14" s="37"/>
      <c r="X14" s="39">
        <v>5</v>
      </c>
      <c r="Y14" s="39">
        <v>50</v>
      </c>
      <c r="Z14" s="39">
        <v>1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8"/>
      <c r="AN14" s="60">
        <f t="shared" si="0"/>
        <v>110</v>
      </c>
      <c r="AO14" s="40"/>
    </row>
    <row r="15" spans="1:41">
      <c r="A15" s="31" t="s">
        <v>50</v>
      </c>
      <c r="B15" s="35">
        <v>3631</v>
      </c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9">
        <v>55.46</v>
      </c>
      <c r="S15" s="37"/>
      <c r="T15" s="37"/>
      <c r="U15" s="37"/>
      <c r="V15" s="37"/>
      <c r="W15" s="37"/>
      <c r="X15" s="39"/>
      <c r="Y15" s="39">
        <v>15</v>
      </c>
      <c r="Z15" s="39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8"/>
      <c r="AN15" s="60">
        <f t="shared" si="0"/>
        <v>70.460000000000008</v>
      </c>
      <c r="AO15" s="24"/>
    </row>
    <row r="16" spans="1:41">
      <c r="A16" s="31" t="s">
        <v>51</v>
      </c>
      <c r="B16" s="35">
        <v>3632</v>
      </c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9">
        <v>15</v>
      </c>
      <c r="Y16" s="39"/>
      <c r="Z16" s="39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8"/>
      <c r="AN16" s="60">
        <f t="shared" si="0"/>
        <v>15</v>
      </c>
      <c r="AO16" s="24"/>
    </row>
    <row r="17" spans="1:41" ht="22.5">
      <c r="A17" s="31" t="s">
        <v>52</v>
      </c>
      <c r="B17" s="35">
        <v>3662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9">
        <v>20</v>
      </c>
      <c r="Y17" s="39"/>
      <c r="Z17" s="39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8"/>
      <c r="AN17" s="60">
        <f t="shared" si="0"/>
        <v>20</v>
      </c>
      <c r="AO17" s="24"/>
    </row>
    <row r="18" spans="1:41" ht="22.5">
      <c r="A18" s="31" t="s">
        <v>53</v>
      </c>
      <c r="B18" s="35">
        <v>3721</v>
      </c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9">
        <v>15</v>
      </c>
      <c r="Y18" s="39"/>
      <c r="Z18" s="39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8"/>
      <c r="AN18" s="60">
        <f t="shared" ref="AN18:AN29" si="1">SUM(C18:AM18)</f>
        <v>15</v>
      </c>
      <c r="AO18" s="24"/>
    </row>
    <row r="19" spans="1:41">
      <c r="A19" s="31" t="s">
        <v>70</v>
      </c>
      <c r="B19" s="35">
        <v>3723</v>
      </c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9">
        <v>20</v>
      </c>
      <c r="Y19" s="39"/>
      <c r="Z19" s="39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60">
        <f t="shared" si="1"/>
        <v>20</v>
      </c>
      <c r="AO19" s="24"/>
    </row>
    <row r="20" spans="1:41">
      <c r="A20" s="31" t="s">
        <v>54</v>
      </c>
      <c r="B20" s="35">
        <v>3722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9">
        <v>90</v>
      </c>
      <c r="Y20" s="39"/>
      <c r="Z20" s="39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8"/>
      <c r="AN20" s="60">
        <f t="shared" si="1"/>
        <v>90</v>
      </c>
      <c r="AO20" s="24"/>
    </row>
    <row r="21" spans="1:41">
      <c r="A21" s="31" t="s">
        <v>55</v>
      </c>
      <c r="B21" s="35">
        <v>3745</v>
      </c>
      <c r="C21" s="64">
        <v>205</v>
      </c>
      <c r="D21" s="39"/>
      <c r="E21" s="39">
        <v>5</v>
      </c>
      <c r="F21" s="39"/>
      <c r="G21" s="39">
        <v>53</v>
      </c>
      <c r="H21" s="39">
        <v>20</v>
      </c>
      <c r="I21" s="39">
        <v>2</v>
      </c>
      <c r="J21" s="39"/>
      <c r="K21" s="39">
        <v>4</v>
      </c>
      <c r="L21" s="39"/>
      <c r="M21" s="39">
        <v>20</v>
      </c>
      <c r="N21" s="39">
        <v>20</v>
      </c>
      <c r="O21" s="39"/>
      <c r="P21" s="39"/>
      <c r="Q21" s="39"/>
      <c r="R21" s="39"/>
      <c r="S21" s="39">
        <v>15</v>
      </c>
      <c r="T21" s="39"/>
      <c r="U21" s="39"/>
      <c r="V21" s="39">
        <v>0.61799999999999999</v>
      </c>
      <c r="W21" s="39">
        <v>5</v>
      </c>
      <c r="X21" s="39">
        <v>2</v>
      </c>
      <c r="Y21" s="39">
        <v>10</v>
      </c>
      <c r="Z21" s="39">
        <v>1</v>
      </c>
      <c r="AA21" s="37"/>
      <c r="AB21" s="37"/>
      <c r="AC21" s="37"/>
      <c r="AD21" s="37"/>
      <c r="AE21" s="37"/>
      <c r="AF21" s="37"/>
      <c r="AG21" s="37"/>
      <c r="AH21" s="37"/>
      <c r="AI21" s="37"/>
      <c r="AJ21" s="39">
        <v>2</v>
      </c>
      <c r="AK21" s="39"/>
      <c r="AL21" s="37"/>
      <c r="AM21" s="38"/>
      <c r="AN21" s="60">
        <f t="shared" si="1"/>
        <v>364.61799999999999</v>
      </c>
      <c r="AO21" s="24"/>
    </row>
    <row r="22" spans="1:41">
      <c r="A22" s="31" t="s">
        <v>56</v>
      </c>
      <c r="B22" s="35">
        <v>5512</v>
      </c>
      <c r="C22" s="36"/>
      <c r="D22" s="37"/>
      <c r="E22" s="39">
        <v>5</v>
      </c>
      <c r="F22" s="39"/>
      <c r="G22" s="39"/>
      <c r="H22" s="39"/>
      <c r="I22" s="39">
        <v>1.7749999999999999</v>
      </c>
      <c r="J22" s="39"/>
      <c r="K22" s="39"/>
      <c r="L22" s="39"/>
      <c r="M22" s="39"/>
      <c r="N22" s="39"/>
      <c r="O22" s="39"/>
      <c r="P22" s="39"/>
      <c r="Q22" s="39"/>
      <c r="R22" s="39"/>
      <c r="S22" s="39">
        <v>5</v>
      </c>
      <c r="T22" s="39">
        <v>0.311</v>
      </c>
      <c r="U22" s="39"/>
      <c r="V22" s="39">
        <v>3</v>
      </c>
      <c r="W22" s="39"/>
      <c r="X22" s="39">
        <v>1.4279999999999999</v>
      </c>
      <c r="Y22" s="39">
        <v>0.49399999999999999</v>
      </c>
      <c r="Z22" s="39">
        <v>1.482</v>
      </c>
      <c r="AA22" s="39"/>
      <c r="AB22" s="39"/>
      <c r="AC22" s="39"/>
      <c r="AD22" s="39">
        <v>5</v>
      </c>
      <c r="AE22" s="39"/>
      <c r="AF22" s="39"/>
      <c r="AG22" s="39"/>
      <c r="AH22" s="37"/>
      <c r="AI22" s="37"/>
      <c r="AJ22" s="39"/>
      <c r="AK22" s="39">
        <v>200</v>
      </c>
      <c r="AL22" s="37"/>
      <c r="AM22" s="38"/>
      <c r="AN22" s="60">
        <f t="shared" si="1"/>
        <v>223.49</v>
      </c>
      <c r="AO22" s="24"/>
    </row>
    <row r="23" spans="1:41">
      <c r="A23" s="31" t="s">
        <v>57</v>
      </c>
      <c r="B23" s="35">
        <v>6112</v>
      </c>
      <c r="C23" s="36"/>
      <c r="D23" s="39">
        <v>25</v>
      </c>
      <c r="E23" s="39">
        <v>30</v>
      </c>
      <c r="F23" s="39">
        <v>210</v>
      </c>
      <c r="G23" s="39"/>
      <c r="H23" s="39">
        <v>20</v>
      </c>
      <c r="I23" s="39"/>
      <c r="J23" s="39">
        <v>8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>
        <v>12</v>
      </c>
      <c r="V23" s="39"/>
      <c r="W23" s="39">
        <v>2</v>
      </c>
      <c r="X23" s="39">
        <v>2</v>
      </c>
      <c r="Y23" s="39"/>
      <c r="Z23" s="39">
        <v>15</v>
      </c>
      <c r="AA23" s="39"/>
      <c r="AB23" s="39"/>
      <c r="AC23" s="39"/>
      <c r="AD23" s="39"/>
      <c r="AE23" s="39"/>
      <c r="AF23" s="39"/>
      <c r="AG23" s="39"/>
      <c r="AH23" s="37"/>
      <c r="AI23" s="37"/>
      <c r="AJ23" s="37"/>
      <c r="AK23" s="37"/>
      <c r="AL23" s="37"/>
      <c r="AM23" s="38"/>
      <c r="AN23" s="60">
        <f t="shared" si="1"/>
        <v>324</v>
      </c>
      <c r="AO23" s="24"/>
    </row>
    <row r="24" spans="1:41">
      <c r="A24" s="31" t="s">
        <v>74</v>
      </c>
      <c r="B24" s="35">
        <v>6310</v>
      </c>
      <c r="C24" s="36"/>
      <c r="D24" s="37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>
        <v>70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7"/>
      <c r="AI24" s="37"/>
      <c r="AJ24" s="37"/>
      <c r="AK24" s="37"/>
      <c r="AL24" s="37"/>
      <c r="AM24" s="38"/>
      <c r="AN24" s="60">
        <f t="shared" si="1"/>
        <v>70</v>
      </c>
      <c r="AO24" s="24"/>
    </row>
    <row r="25" spans="1:41">
      <c r="A25" s="31" t="s">
        <v>58</v>
      </c>
      <c r="B25" s="35">
        <v>6171</v>
      </c>
      <c r="C25" s="64">
        <v>170</v>
      </c>
      <c r="D25" s="37"/>
      <c r="E25" s="39">
        <v>10</v>
      </c>
      <c r="F25" s="39"/>
      <c r="G25" s="39">
        <v>45</v>
      </c>
      <c r="H25" s="39">
        <v>18</v>
      </c>
      <c r="I25" s="39">
        <v>0.64400000000000002</v>
      </c>
      <c r="J25" s="39"/>
      <c r="K25" s="39"/>
      <c r="L25" s="39">
        <v>1</v>
      </c>
      <c r="M25" s="39">
        <v>10</v>
      </c>
      <c r="N25" s="39">
        <v>22</v>
      </c>
      <c r="O25" s="39"/>
      <c r="P25" s="39">
        <v>0.99</v>
      </c>
      <c r="Q25" s="39">
        <v>26</v>
      </c>
      <c r="R25" s="39">
        <v>8</v>
      </c>
      <c r="S25" s="39"/>
      <c r="T25" s="39">
        <v>4.593</v>
      </c>
      <c r="U25" s="39">
        <v>25</v>
      </c>
      <c r="V25" s="39">
        <v>15</v>
      </c>
      <c r="W25" s="39">
        <v>2.8</v>
      </c>
      <c r="X25" s="39">
        <v>10</v>
      </c>
      <c r="Y25" s="39">
        <v>20</v>
      </c>
      <c r="Z25" s="39">
        <v>1.544</v>
      </c>
      <c r="AA25" s="39">
        <v>2</v>
      </c>
      <c r="AB25" s="39"/>
      <c r="AC25" s="39"/>
      <c r="AD25" s="39">
        <v>5</v>
      </c>
      <c r="AE25" s="39">
        <v>3</v>
      </c>
      <c r="AF25" s="39">
        <v>10</v>
      </c>
      <c r="AG25" s="39">
        <v>1</v>
      </c>
      <c r="AH25" s="37"/>
      <c r="AI25" s="37"/>
      <c r="AJ25" s="37"/>
      <c r="AK25" s="37"/>
      <c r="AL25" s="37"/>
      <c r="AM25" s="66">
        <v>160</v>
      </c>
      <c r="AN25" s="60">
        <f t="shared" si="1"/>
        <v>571.57100000000003</v>
      </c>
      <c r="AO25" s="24"/>
    </row>
    <row r="26" spans="1:41">
      <c r="A26" s="31" t="s">
        <v>59</v>
      </c>
      <c r="B26" s="35">
        <v>6399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>
        <v>35</v>
      </c>
      <c r="AH26" s="37"/>
      <c r="AI26" s="37"/>
      <c r="AJ26" s="37"/>
      <c r="AK26" s="37"/>
      <c r="AL26" s="37"/>
      <c r="AM26" s="38"/>
      <c r="AN26" s="60">
        <f t="shared" si="1"/>
        <v>35</v>
      </c>
      <c r="AO26" s="24"/>
    </row>
    <row r="27" spans="1:41">
      <c r="A27" s="31"/>
      <c r="B27" s="35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3"/>
      <c r="AH27" s="43"/>
      <c r="AI27" s="42"/>
      <c r="AJ27" s="42"/>
      <c r="AK27" s="42"/>
      <c r="AL27" s="42"/>
      <c r="AM27" s="63"/>
      <c r="AN27" s="44"/>
      <c r="AO27" s="24"/>
    </row>
    <row r="28" spans="1:41">
      <c r="A28" s="31" t="s">
        <v>60</v>
      </c>
      <c r="B28" s="35">
        <v>6402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65">
        <v>12</v>
      </c>
      <c r="AI28" s="46"/>
      <c r="AJ28" s="46"/>
      <c r="AK28" s="46"/>
      <c r="AL28" s="46"/>
      <c r="AM28" s="47"/>
      <c r="AN28" s="60">
        <f t="shared" si="1"/>
        <v>12</v>
      </c>
      <c r="AO28" s="24"/>
    </row>
    <row r="29" spans="1:41" s="13" customFormat="1">
      <c r="A29" s="48" t="s">
        <v>62</v>
      </c>
      <c r="B29" s="12" t="s">
        <v>37</v>
      </c>
      <c r="C29" s="49">
        <f t="shared" ref="C29:K29" si="2">SUM(C3:C28)</f>
        <v>375</v>
      </c>
      <c r="D29" s="49">
        <f t="shared" si="2"/>
        <v>25</v>
      </c>
      <c r="E29" s="49">
        <f t="shared" si="2"/>
        <v>92.88</v>
      </c>
      <c r="F29" s="49">
        <f t="shared" si="2"/>
        <v>210</v>
      </c>
      <c r="G29" s="49">
        <f t="shared" si="2"/>
        <v>98</v>
      </c>
      <c r="H29" s="49">
        <f t="shared" si="2"/>
        <v>58</v>
      </c>
      <c r="I29" s="49">
        <f t="shared" si="2"/>
        <v>4.4189999999999996</v>
      </c>
      <c r="J29" s="49">
        <f t="shared" si="2"/>
        <v>8</v>
      </c>
      <c r="K29" s="49">
        <f t="shared" si="2"/>
        <v>4</v>
      </c>
      <c r="L29" s="49">
        <f t="shared" ref="L29:AM29" si="3">SUM(L3:L28)</f>
        <v>5</v>
      </c>
      <c r="M29" s="49">
        <f t="shared" si="3"/>
        <v>60</v>
      </c>
      <c r="N29" s="49">
        <f t="shared" si="3"/>
        <v>66.240000000000009</v>
      </c>
      <c r="O29" s="49">
        <f>SUM(O3:O28)</f>
        <v>70</v>
      </c>
      <c r="P29" s="49">
        <f t="shared" si="3"/>
        <v>11.48</v>
      </c>
      <c r="Q29" s="49">
        <f t="shared" si="3"/>
        <v>79</v>
      </c>
      <c r="R29" s="49">
        <f t="shared" si="3"/>
        <v>86.460000000000008</v>
      </c>
      <c r="S29" s="49">
        <f t="shared" si="3"/>
        <v>20</v>
      </c>
      <c r="T29" s="49">
        <f t="shared" si="3"/>
        <v>4.9039999999999999</v>
      </c>
      <c r="U29" s="49">
        <f t="shared" si="3"/>
        <v>37</v>
      </c>
      <c r="V29" s="49">
        <f t="shared" si="3"/>
        <v>31.417999999999999</v>
      </c>
      <c r="W29" s="49">
        <f t="shared" si="3"/>
        <v>9.8000000000000007</v>
      </c>
      <c r="X29" s="49">
        <f t="shared" si="3"/>
        <v>223.30950000000001</v>
      </c>
      <c r="Y29" s="49">
        <f t="shared" si="3"/>
        <v>2650.741</v>
      </c>
      <c r="Z29" s="49">
        <f t="shared" si="3"/>
        <v>22.346</v>
      </c>
      <c r="AA29" s="49">
        <f t="shared" si="3"/>
        <v>9</v>
      </c>
      <c r="AB29" s="49">
        <f t="shared" si="3"/>
        <v>25</v>
      </c>
      <c r="AC29" s="49">
        <f t="shared" si="3"/>
        <v>9</v>
      </c>
      <c r="AD29" s="49">
        <f t="shared" si="3"/>
        <v>10</v>
      </c>
      <c r="AE29" s="49">
        <f t="shared" si="3"/>
        <v>113</v>
      </c>
      <c r="AF29" s="49">
        <f t="shared" si="3"/>
        <v>10</v>
      </c>
      <c r="AG29" s="49">
        <f t="shared" si="3"/>
        <v>36</v>
      </c>
      <c r="AH29" s="49">
        <f t="shared" si="3"/>
        <v>12</v>
      </c>
      <c r="AI29" s="49">
        <f t="shared" si="3"/>
        <v>21</v>
      </c>
      <c r="AJ29" s="49">
        <f>SUM(AJ3:AJ28)</f>
        <v>2</v>
      </c>
      <c r="AK29" s="49">
        <f>SUM(AK3:AK28)</f>
        <v>200</v>
      </c>
      <c r="AL29" s="49">
        <f t="shared" si="3"/>
        <v>50</v>
      </c>
      <c r="AM29" s="49">
        <f t="shared" si="3"/>
        <v>160</v>
      </c>
      <c r="AN29" s="60">
        <f t="shared" si="1"/>
        <v>4909.9974999999995</v>
      </c>
      <c r="AO29" s="48"/>
    </row>
    <row r="30" spans="1:4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50">
        <f>SUM(AN3:AN28)</f>
        <v>4909.9974999999995</v>
      </c>
      <c r="AO30" s="24"/>
    </row>
    <row r="31" spans="1:4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3"/>
      <c r="AO31" s="24"/>
    </row>
    <row r="32" spans="1:4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3"/>
      <c r="AO32" s="2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</sheetData>
  <phoneticPr fontId="2" type="noConversion"/>
  <pageMargins left="0.11811023622047245" right="0.15748031496062992" top="0.51181102362204722" bottom="0.11811023622047245" header="0.19685039370078741" footer="0.11811023622047245"/>
  <pageSetup paperSize="9" scale="75" orientation="landscape" r:id="rId1"/>
  <headerFooter alignWithMargins="0">
    <oddHeader>&amp;C&amp;"Arial,Tučné"&amp;20Plán výdajů na rok 2010</oddHeader>
  </headerFooter>
  <ignoredErrors>
    <ignoredError sqref="AN28 AL29:AN29 P29:AC29 AN3:AN18 AN20:AN25 C29:N29 AN26 AD29:AH29 A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 příjmů na rok 2010</vt:lpstr>
      <vt:lpstr>Plán na rok 2010</vt:lpstr>
    </vt:vector>
  </TitlesOfParts>
  <Company>Femax,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vozak</dc:creator>
  <cp:lastModifiedBy>Ledvinova</cp:lastModifiedBy>
  <cp:lastPrinted>2010-04-11T15:38:31Z</cp:lastPrinted>
  <dcterms:created xsi:type="dcterms:W3CDTF">2009-03-04T20:19:24Z</dcterms:created>
  <dcterms:modified xsi:type="dcterms:W3CDTF">2010-04-11T15:38:40Z</dcterms:modified>
</cp:coreProperties>
</file>